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0" yWindow="-180" windowWidth="28515" windowHeight="11835"/>
  </bookViews>
  <sheets>
    <sheet name="s_pe" sheetId="1" r:id="rId1"/>
  </sheets>
  <externalReferences>
    <externalReference r:id="rId2"/>
    <externalReference r:id="rId3"/>
    <externalReference r:id="rId4"/>
    <externalReference r:id="rId5"/>
  </externalReferences>
  <definedNames>
    <definedName name="__pobesc">#REF!</definedName>
    <definedName name="_03_02_2021_20_36">[2]datos!#REF!</definedName>
    <definedName name="a">#REF!</definedName>
    <definedName name="ana">[2]datos!#REF!</definedName>
    <definedName name="_xlnm.Database">#REF!</definedName>
    <definedName name="carreraras">#REF!</definedName>
    <definedName name="cat_planes">[3]!Tabla_Consulta_desde_acervo_estadistico733[[cplan]:[ncompleto]]</definedName>
    <definedName name="cat_programas">[3]Hoja5!$B$2:$C$1858</definedName>
    <definedName name="catalofo_alumno_posgrado_de_2000_1_en_adelante">#REF!</definedName>
    <definedName name="Consulta2">#REF!</definedName>
    <definedName name="Doctorado_total">'[2]pe posgrado'!$A$11,'[2]pe posgrado'!$H$11</definedName>
    <definedName name="ec">#REF!</definedName>
    <definedName name="EgresoBac2002">#REF!</definedName>
    <definedName name="EgresoFinal">#REF!</definedName>
    <definedName name="Especialización">'[2]pe posgrado'!$A$9,'[2]pe posgrado'!$H$9</definedName>
    <definedName name="ex">#REF!</definedName>
    <definedName name="exa_grado">#REF!</definedName>
    <definedName name="Excel_BuiltIn_Database">#REF!</definedName>
    <definedName name="exprpf2021">#REF!</definedName>
    <definedName name="gg">#REF!</definedName>
    <definedName name="ggg">#REF!</definedName>
    <definedName name="informática_pi">[2]licenciatura!$D$40</definedName>
    <definedName name="informática_suayed_pi">[2]suayed!$D$43</definedName>
    <definedName name="inic">#REF!</definedName>
    <definedName name="lllllll">#REF!</definedName>
    <definedName name="maedoc">#REF!</definedName>
    <definedName name="Maestría_total">'[2]pe posgrado'!$A$10,'[2]pe posgrado'!$H$10</definedName>
    <definedName name="maeydoc">#REF!</definedName>
    <definedName name="maydoc">#REF!</definedName>
    <definedName name="mmmmm">#REF!</definedName>
    <definedName name="mooc">#REF!</definedName>
    <definedName name="myd">#REF!</definedName>
    <definedName name="ok">'[4]9119B'!$A$1:$L$312</definedName>
    <definedName name="p">#REF!</definedName>
    <definedName name="pe">#REF!</definedName>
    <definedName name="pob">#REF!</definedName>
    <definedName name="pobesc01">#REF!</definedName>
    <definedName name="pobesc01_02">#REF!</definedName>
    <definedName name="pobescsumada">#REF!</definedName>
    <definedName name="poblacion01_02">#REF!</definedName>
    <definedName name="poblacion2223">#REF!</definedName>
    <definedName name="posgrado">#REF!</definedName>
    <definedName name="ppp">#REF!</definedName>
    <definedName name="proini">#REF!</definedName>
    <definedName name="ser">#REF!</definedName>
    <definedName name="sin">#REF!</definedName>
    <definedName name="sist">#REF!</definedName>
    <definedName name="sss">#REF!</definedName>
  </definedNames>
  <calcPr calcId="145621"/>
</workbook>
</file>

<file path=xl/calcChain.xml><?xml version="1.0" encoding="utf-8"?>
<calcChain xmlns="http://schemas.openxmlformats.org/spreadsheetml/2006/main">
  <c r="F25" i="1" l="1"/>
  <c r="F21" i="1" s="1"/>
  <c r="E25" i="1"/>
  <c r="D25" i="1"/>
  <c r="C25" i="1"/>
  <c r="B25" i="1"/>
  <c r="B21" i="1" s="1"/>
  <c r="E21" i="1"/>
  <c r="D21" i="1"/>
  <c r="C21" i="1"/>
  <c r="F17" i="1"/>
  <c r="E17" i="1"/>
  <c r="D17" i="1"/>
  <c r="D14" i="1" s="1"/>
  <c r="C17" i="1"/>
  <c r="C14" i="1" s="1"/>
  <c r="B17" i="1"/>
  <c r="B14" i="1" s="1"/>
  <c r="F14" i="1"/>
  <c r="E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C10" i="1"/>
  <c r="B10" i="1"/>
  <c r="F9" i="1"/>
  <c r="E9" i="1"/>
  <c r="D9" i="1"/>
  <c r="C9" i="1"/>
  <c r="B9" i="1"/>
  <c r="F8" i="1"/>
  <c r="E8" i="1"/>
  <c r="D8" i="1"/>
  <c r="C8" i="1"/>
  <c r="B8" i="1"/>
  <c r="F7" i="1"/>
  <c r="E7" i="1"/>
  <c r="D7" i="1"/>
  <c r="C7" i="1"/>
  <c r="C6" i="1" s="1"/>
  <c r="B7" i="1"/>
  <c r="B6" i="1" s="1"/>
  <c r="F6" i="1"/>
  <c r="E6" i="1"/>
  <c r="D10" i="1" l="1"/>
  <c r="D6" i="1" s="1"/>
</calcChain>
</file>

<file path=xl/sharedStrings.xml><?xml version="1.0" encoding="utf-8"?>
<sst xmlns="http://schemas.openxmlformats.org/spreadsheetml/2006/main" count="32" uniqueCount="19">
  <si>
    <t>Docencia 2022-2026</t>
  </si>
  <si>
    <t>Serie de población escolar</t>
  </si>
  <si>
    <t>2021-2022</t>
  </si>
  <si>
    <t>2022-2023</t>
  </si>
  <si>
    <t>2023-2024</t>
  </si>
  <si>
    <t>2024-2025</t>
  </si>
  <si>
    <t>2025-2026</t>
  </si>
  <si>
    <t>Población escolar total</t>
  </si>
  <si>
    <t>Propedéutico Música</t>
  </si>
  <si>
    <r>
      <t>Bachillerato</t>
    </r>
    <r>
      <rPr>
        <vertAlign val="superscript"/>
        <sz val="10"/>
        <rFont val="Arial"/>
        <family val="2"/>
      </rPr>
      <t>a</t>
    </r>
  </si>
  <si>
    <t>Técnico</t>
  </si>
  <si>
    <t>Licenciatura</t>
  </si>
  <si>
    <t>Sistema Escolarizado</t>
  </si>
  <si>
    <t>Sistema Universidad Abierta y Educación a Distancia</t>
  </si>
  <si>
    <t>Posgrado</t>
  </si>
  <si>
    <t>Primer Ingreso</t>
  </si>
  <si>
    <t>Reingreso</t>
  </si>
  <si>
    <r>
      <t>a</t>
    </r>
    <r>
      <rPr>
        <sz val="8"/>
        <rFont val="Arial"/>
        <family val="2"/>
      </rPr>
      <t xml:space="preserve"> Incluye Iniciación Universitaria.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</si>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</sst>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\-??_-"/>
    <numFmt numFmtId="165" formatCode="_-[$€-2]* #,##0.00_-;\-[$€-2]* #,##0.00_-;_-[$€-2]* &quot;-&quot;??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8" tint="0.59996337778862885"/>
      </bottom>
      <diagonal/>
    </border>
  </borders>
  <cellStyleXfs count="54">
    <xf numFmtId="0" fontId="0" fillId="0" borderId="0"/>
    <xf numFmtId="0" fontId="2" fillId="0" borderId="0"/>
    <xf numFmtId="164" fontId="2" fillId="0" borderId="0" applyFill="0" applyBorder="0" applyAlignment="0" applyProtection="0"/>
    <xf numFmtId="165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40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" fillId="0" borderId="0"/>
    <xf numFmtId="0" fontId="2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Border="0" applyProtection="0"/>
    <xf numFmtId="9" fontId="5" fillId="0" borderId="0" applyBorder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Border="0" applyProtection="0"/>
    <xf numFmtId="9" fontId="5" fillId="0" borderId="0" applyBorder="0" applyProtection="0"/>
  </cellStyleXfs>
  <cellXfs count="16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 vertical="center" indent="1"/>
    </xf>
    <xf numFmtId="3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 vertical="center" indent="2"/>
    </xf>
    <xf numFmtId="0" fontId="5" fillId="0" borderId="1" xfId="1" applyFont="1" applyBorder="1"/>
    <xf numFmtId="0" fontId="5" fillId="0" borderId="0" xfId="1" applyFont="1"/>
    <xf numFmtId="0" fontId="4" fillId="0" borderId="0" xfId="1" applyFont="1"/>
    <xf numFmtId="0" fontId="8" fillId="0" borderId="0" xfId="1" applyFont="1"/>
  </cellXfs>
  <cellStyles count="54">
    <cellStyle name="Euro" xfId="2"/>
    <cellStyle name="Euro 2" xfId="3"/>
    <cellStyle name="Hipervínculo 2" xfId="4"/>
    <cellStyle name="Millares 2" xfId="5"/>
    <cellStyle name="Millares 3" xfId="6"/>
    <cellStyle name="Normal" xfId="0" builtinId="0"/>
    <cellStyle name="Normal 10 2" xfId="7"/>
    <cellStyle name="Normal 10 2 2" xfId="8"/>
    <cellStyle name="Normal 10 2 2 2" xfId="9"/>
    <cellStyle name="Normal 10 2 3" xfId="10"/>
    <cellStyle name="Normal 10 3" xfId="11"/>
    <cellStyle name="Normal 12 2" xfId="12"/>
    <cellStyle name="Normal 12 3" xfId="13"/>
    <cellStyle name="Normal 19" xfId="14"/>
    <cellStyle name="Normal 19 2" xfId="15"/>
    <cellStyle name="Normal 2" xfId="16"/>
    <cellStyle name="Normal 2 2" xfId="1"/>
    <cellStyle name="Normal 2 2 2" xfId="17"/>
    <cellStyle name="Normal 2 2 2 2" xfId="18"/>
    <cellStyle name="Normal 2 2 3" xfId="19"/>
    <cellStyle name="Normal 2 2 4" xfId="20"/>
    <cellStyle name="Normal 2 3" xfId="21"/>
    <cellStyle name="Normal 2 3 2" xfId="22"/>
    <cellStyle name="Normal 2 4" xfId="23"/>
    <cellStyle name="Normal 2 4 2" xfId="24"/>
    <cellStyle name="Normal 2 4 2 2" xfId="25"/>
    <cellStyle name="Normal 2 4 3" xfId="26"/>
    <cellStyle name="Normal 2 5" xfId="27"/>
    <cellStyle name="Normal 2 6" xfId="28"/>
    <cellStyle name="Normal 2 7" xfId="29"/>
    <cellStyle name="Normal 2_c23 programas dgapa proyectos" xfId="30"/>
    <cellStyle name="Normal 20" xfId="31"/>
    <cellStyle name="Normal 3" xfId="32"/>
    <cellStyle name="Normal 3 2" xfId="33"/>
    <cellStyle name="Normal 3 2 2" xfId="34"/>
    <cellStyle name="Normal 3 2 3" xfId="35"/>
    <cellStyle name="Normal 3 2 4" xfId="36"/>
    <cellStyle name="Normal 3 3" xfId="37"/>
    <cellStyle name="Normal 3 4" xfId="38"/>
    <cellStyle name="Normal 4" xfId="39"/>
    <cellStyle name="Normal 5" xfId="40"/>
    <cellStyle name="Normal 6" xfId="41"/>
    <cellStyle name="Normal 6 2" xfId="42"/>
    <cellStyle name="Normal 7" xfId="43"/>
    <cellStyle name="Normal 8" xfId="44"/>
    <cellStyle name="Porcentaje 2" xfId="45"/>
    <cellStyle name="Porcentaje 2 2" xfId="46"/>
    <cellStyle name="Porcentaje 3" xfId="47"/>
    <cellStyle name="Porcentaje 4" xfId="48"/>
    <cellStyle name="Porcentaje 5" xfId="49"/>
    <cellStyle name="Porcentual 2" xfId="50"/>
    <cellStyle name="Porcentual 2 2" xfId="51"/>
    <cellStyle name="Porcentual 2 3" xfId="52"/>
    <cellStyle name="Porcentual 2 4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Basica/2%20docencia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a/2023/dgae/pob%20pos%202022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e posgrado"/>
      <sheetName val="pe_myd "/>
      <sheetName val="pe espec"/>
      <sheetName val="pe lic"/>
      <sheetName val="15 carreras"/>
      <sheetName val="suayed"/>
      <sheetName val="pe bach"/>
      <sheetName val="exagra y tit"/>
      <sheetName val="egreso bach"/>
      <sheetName val="exprof_lic"/>
      <sheetName val="grado espec"/>
      <sheetName val="grado myd"/>
      <sheetName val="ec y mooc"/>
      <sheetName val="s_pe"/>
      <sheetName val="s_egreso"/>
      <sheetName val="s_s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33"/>
  <sheetViews>
    <sheetView tabSelected="1" workbookViewId="0">
      <selection sqref="A1:F1"/>
    </sheetView>
  </sheetViews>
  <sheetFormatPr baseColWidth="10" defaultRowHeight="12.75" x14ac:dyDescent="0.2"/>
  <cols>
    <col min="1" max="1" width="49.42578125" style="2" bestFit="1" customWidth="1"/>
    <col min="2" max="16384" width="11.42578125" style="2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1" t="s">
        <v>1</v>
      </c>
      <c r="B2" s="1"/>
      <c r="C2" s="1"/>
      <c r="D2" s="1"/>
      <c r="E2" s="1"/>
      <c r="F2" s="1"/>
    </row>
    <row r="3" spans="1:6" x14ac:dyDescent="0.2">
      <c r="A3" s="3"/>
      <c r="B3" s="4"/>
      <c r="C3" s="4"/>
      <c r="D3" s="4"/>
      <c r="E3" s="4"/>
      <c r="F3" s="4"/>
    </row>
    <row r="4" spans="1:6" x14ac:dyDescent="0.2">
      <c r="A4" s="5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</row>
    <row r="5" spans="1:6" x14ac:dyDescent="0.2">
      <c r="A5" s="4"/>
      <c r="B5" s="4"/>
      <c r="C5" s="4"/>
      <c r="D5" s="4"/>
      <c r="E5" s="4"/>
      <c r="F5" s="4"/>
    </row>
    <row r="6" spans="1:6" ht="15" customHeight="1" x14ac:dyDescent="0.2">
      <c r="A6" s="7" t="s">
        <v>7</v>
      </c>
      <c r="B6" s="8">
        <f>SUM(B7,B8,B9,B10,B13)</f>
        <v>369607</v>
      </c>
      <c r="C6" s="8">
        <f>SUM(C7,C8,C9,C10,C13)</f>
        <v>373340</v>
      </c>
      <c r="D6" s="8">
        <f>SUM(D7,D8,D9,D10,D13)</f>
        <v>373682</v>
      </c>
      <c r="E6" s="8">
        <f>SUM(E7,E8,E9,E10,E13)</f>
        <v>372755</v>
      </c>
      <c r="F6" s="8">
        <f>SUM(F7,F8,F9,F10,F13)</f>
        <v>371594</v>
      </c>
    </row>
    <row r="7" spans="1:6" ht="15" customHeight="1" x14ac:dyDescent="0.2">
      <c r="A7" s="9" t="s">
        <v>8</v>
      </c>
      <c r="B7" s="10">
        <f t="shared" ref="B7:F8" si="0">+B15+B22</f>
        <v>688</v>
      </c>
      <c r="C7" s="10">
        <f t="shared" si="0"/>
        <v>663</v>
      </c>
      <c r="D7" s="10">
        <f t="shared" si="0"/>
        <v>697</v>
      </c>
      <c r="E7" s="10">
        <f t="shared" si="0"/>
        <v>705</v>
      </c>
      <c r="F7" s="10">
        <f t="shared" si="0"/>
        <v>642</v>
      </c>
    </row>
    <row r="8" spans="1:6" ht="15" customHeight="1" x14ac:dyDescent="0.2">
      <c r="A8" s="9" t="s">
        <v>9</v>
      </c>
      <c r="B8" s="10">
        <f t="shared" si="0"/>
        <v>106574</v>
      </c>
      <c r="C8" s="10">
        <f t="shared" si="0"/>
        <v>106863</v>
      </c>
      <c r="D8" s="10">
        <f t="shared" si="0"/>
        <v>107061</v>
      </c>
      <c r="E8" s="10">
        <f t="shared" si="0"/>
        <v>106087</v>
      </c>
      <c r="F8" s="10">
        <f t="shared" si="0"/>
        <v>106432</v>
      </c>
    </row>
    <row r="9" spans="1:6" ht="15" customHeight="1" x14ac:dyDescent="0.2">
      <c r="A9" s="9" t="s">
        <v>10</v>
      </c>
      <c r="B9" s="10">
        <f>+B24</f>
        <v>1</v>
      </c>
      <c r="C9" s="10">
        <f>+C24</f>
        <v>4</v>
      </c>
      <c r="D9" s="10">
        <f>+D24</f>
        <v>0</v>
      </c>
      <c r="E9" s="10">
        <f>+E24</f>
        <v>6</v>
      </c>
      <c r="F9" s="10">
        <f>+F24</f>
        <v>0</v>
      </c>
    </row>
    <row r="10" spans="1:6" ht="15" customHeight="1" x14ac:dyDescent="0.2">
      <c r="A10" s="9" t="s">
        <v>11</v>
      </c>
      <c r="B10" s="10">
        <f t="shared" ref="B10:F12" si="1">+B17+B25</f>
        <v>229268</v>
      </c>
      <c r="C10" s="10">
        <f t="shared" si="1"/>
        <v>233260</v>
      </c>
      <c r="D10" s="10">
        <f t="shared" si="1"/>
        <v>233346</v>
      </c>
      <c r="E10" s="10">
        <f t="shared" si="1"/>
        <v>232106</v>
      </c>
      <c r="F10" s="10">
        <f t="shared" si="1"/>
        <v>231327</v>
      </c>
    </row>
    <row r="11" spans="1:6" ht="15" customHeight="1" x14ac:dyDescent="0.2">
      <c r="A11" s="11" t="s">
        <v>12</v>
      </c>
      <c r="B11" s="10">
        <f t="shared" si="1"/>
        <v>188691</v>
      </c>
      <c r="C11" s="10">
        <f t="shared" si="1"/>
        <v>190351</v>
      </c>
      <c r="D11" s="10">
        <f t="shared" si="1"/>
        <v>189049</v>
      </c>
      <c r="E11" s="10">
        <f t="shared" si="1"/>
        <v>188045</v>
      </c>
      <c r="F11" s="10">
        <f t="shared" si="1"/>
        <v>186980</v>
      </c>
    </row>
    <row r="12" spans="1:6" ht="15" customHeight="1" x14ac:dyDescent="0.2">
      <c r="A12" s="11" t="s">
        <v>13</v>
      </c>
      <c r="B12" s="10">
        <f t="shared" si="1"/>
        <v>40577</v>
      </c>
      <c r="C12" s="10">
        <f t="shared" si="1"/>
        <v>42909</v>
      </c>
      <c r="D12" s="10">
        <f t="shared" si="1"/>
        <v>44297</v>
      </c>
      <c r="E12" s="10">
        <f t="shared" si="1"/>
        <v>44061</v>
      </c>
      <c r="F12" s="10">
        <f t="shared" si="1"/>
        <v>44347</v>
      </c>
    </row>
    <row r="13" spans="1:6" ht="15" customHeight="1" x14ac:dyDescent="0.2">
      <c r="A13" s="9" t="s">
        <v>14</v>
      </c>
      <c r="B13" s="10">
        <f>B20+B28</f>
        <v>33076</v>
      </c>
      <c r="C13" s="10">
        <f>C20+C28</f>
        <v>32550</v>
      </c>
      <c r="D13" s="10">
        <f>D20+D28</f>
        <v>32578</v>
      </c>
      <c r="E13" s="10">
        <f>E20+E28</f>
        <v>33851</v>
      </c>
      <c r="F13" s="10">
        <f>F20+F28</f>
        <v>33193</v>
      </c>
    </row>
    <row r="14" spans="1:6" ht="15" customHeight="1" x14ac:dyDescent="0.2">
      <c r="A14" s="7" t="s">
        <v>15</v>
      </c>
      <c r="B14" s="8">
        <f>SUM(B15:B17,B20)</f>
        <v>100400</v>
      </c>
      <c r="C14" s="8">
        <f>SUM(C15:C17,C20)</f>
        <v>96951</v>
      </c>
      <c r="D14" s="8">
        <f>SUM(D15:D17,D20)</f>
        <v>95110</v>
      </c>
      <c r="E14" s="8">
        <f>SUM(E15:E17,E20)</f>
        <v>96945</v>
      </c>
      <c r="F14" s="8">
        <f>SUM(F15:F17,F20)</f>
        <v>98401</v>
      </c>
    </row>
    <row r="15" spans="1:6" ht="15" customHeight="1" x14ac:dyDescent="0.2">
      <c r="A15" s="9" t="s">
        <v>8</v>
      </c>
      <c r="B15" s="4">
        <v>224</v>
      </c>
      <c r="C15" s="4">
        <v>201</v>
      </c>
      <c r="D15" s="4">
        <v>194</v>
      </c>
      <c r="E15" s="4">
        <v>223</v>
      </c>
      <c r="F15" s="4">
        <v>217</v>
      </c>
    </row>
    <row r="16" spans="1:6" ht="15" customHeight="1" x14ac:dyDescent="0.2">
      <c r="A16" s="9" t="s">
        <v>9</v>
      </c>
      <c r="B16" s="10">
        <v>34593</v>
      </c>
      <c r="C16" s="10">
        <v>33992</v>
      </c>
      <c r="D16" s="10">
        <v>33378</v>
      </c>
      <c r="E16" s="10">
        <v>34303</v>
      </c>
      <c r="F16" s="10">
        <v>35819</v>
      </c>
    </row>
    <row r="17" spans="1:6" ht="15" customHeight="1" x14ac:dyDescent="0.2">
      <c r="A17" s="9" t="s">
        <v>11</v>
      </c>
      <c r="B17" s="10">
        <f>B18+B19</f>
        <v>52538</v>
      </c>
      <c r="C17" s="10">
        <f>C18+C19</f>
        <v>50245</v>
      </c>
      <c r="D17" s="10">
        <f>+D18+D19</f>
        <v>49074</v>
      </c>
      <c r="E17" s="10">
        <f>+E18+E19</f>
        <v>48503</v>
      </c>
      <c r="F17" s="10">
        <f>+F18+F19</f>
        <v>48827</v>
      </c>
    </row>
    <row r="18" spans="1:6" ht="15" customHeight="1" x14ac:dyDescent="0.2">
      <c r="A18" s="11" t="s">
        <v>12</v>
      </c>
      <c r="B18" s="10">
        <v>41597</v>
      </c>
      <c r="C18" s="10">
        <v>39509</v>
      </c>
      <c r="D18" s="10">
        <v>38536</v>
      </c>
      <c r="E18" s="10">
        <v>38658</v>
      </c>
      <c r="F18" s="10">
        <v>38946</v>
      </c>
    </row>
    <row r="19" spans="1:6" ht="15" customHeight="1" x14ac:dyDescent="0.2">
      <c r="A19" s="11" t="s">
        <v>13</v>
      </c>
      <c r="B19" s="10">
        <v>10941</v>
      </c>
      <c r="C19" s="10">
        <v>10736</v>
      </c>
      <c r="D19" s="10">
        <v>10538</v>
      </c>
      <c r="E19" s="10">
        <v>9845</v>
      </c>
      <c r="F19" s="10">
        <v>9881</v>
      </c>
    </row>
    <row r="20" spans="1:6" ht="15" customHeight="1" x14ac:dyDescent="0.2">
      <c r="A20" s="9" t="s">
        <v>14</v>
      </c>
      <c r="B20" s="10">
        <v>13045</v>
      </c>
      <c r="C20" s="10">
        <v>12513</v>
      </c>
      <c r="D20" s="10">
        <v>12464</v>
      </c>
      <c r="E20" s="10">
        <v>13916</v>
      </c>
      <c r="F20" s="10">
        <v>13538</v>
      </c>
    </row>
    <row r="21" spans="1:6" ht="15" customHeight="1" x14ac:dyDescent="0.2">
      <c r="A21" s="7" t="s">
        <v>16</v>
      </c>
      <c r="B21" s="8">
        <f>SUM(B22:B25,B28)</f>
        <v>269207</v>
      </c>
      <c r="C21" s="8">
        <f>SUM(C22:C25,C28)</f>
        <v>276389</v>
      </c>
      <c r="D21" s="8">
        <f>SUM(D22:D25,D28)</f>
        <v>278572</v>
      </c>
      <c r="E21" s="8">
        <f>SUM(E22:E25,E28)</f>
        <v>275810</v>
      </c>
      <c r="F21" s="8">
        <f>SUM(F22:F25,F28)</f>
        <v>273193</v>
      </c>
    </row>
    <row r="22" spans="1:6" ht="15" customHeight="1" x14ac:dyDescent="0.2">
      <c r="A22" s="9" t="s">
        <v>8</v>
      </c>
      <c r="B22" s="10">
        <v>464</v>
      </c>
      <c r="C22" s="10">
        <v>462</v>
      </c>
      <c r="D22" s="10">
        <v>503</v>
      </c>
      <c r="E22" s="10">
        <v>482</v>
      </c>
      <c r="F22" s="10">
        <v>425</v>
      </c>
    </row>
    <row r="23" spans="1:6" ht="15" customHeight="1" x14ac:dyDescent="0.2">
      <c r="A23" s="9" t="s">
        <v>9</v>
      </c>
      <c r="B23" s="10">
        <v>71981</v>
      </c>
      <c r="C23" s="10">
        <v>72871</v>
      </c>
      <c r="D23" s="10">
        <v>73683</v>
      </c>
      <c r="E23" s="10">
        <v>71784</v>
      </c>
      <c r="F23" s="10">
        <v>70613</v>
      </c>
    </row>
    <row r="24" spans="1:6" ht="15" customHeight="1" x14ac:dyDescent="0.2">
      <c r="A24" s="9" t="s">
        <v>10</v>
      </c>
      <c r="B24" s="10">
        <v>1</v>
      </c>
      <c r="C24" s="10">
        <v>4</v>
      </c>
      <c r="D24" s="10">
        <v>0</v>
      </c>
      <c r="E24" s="10">
        <v>6</v>
      </c>
      <c r="F24" s="10">
        <v>0</v>
      </c>
    </row>
    <row r="25" spans="1:6" ht="15" customHeight="1" x14ac:dyDescent="0.2">
      <c r="A25" s="9" t="s">
        <v>11</v>
      </c>
      <c r="B25" s="10">
        <f>B26+B27</f>
        <v>176730</v>
      </c>
      <c r="C25" s="10">
        <f>C26+C27</f>
        <v>183015</v>
      </c>
      <c r="D25" s="10">
        <f>D26+D27</f>
        <v>184272</v>
      </c>
      <c r="E25" s="10">
        <f>+E26+E27</f>
        <v>183603</v>
      </c>
      <c r="F25" s="10">
        <f>+F26+F27</f>
        <v>182500</v>
      </c>
    </row>
    <row r="26" spans="1:6" ht="15" customHeight="1" x14ac:dyDescent="0.2">
      <c r="A26" s="11" t="s">
        <v>12</v>
      </c>
      <c r="B26" s="10">
        <v>147094</v>
      </c>
      <c r="C26" s="10">
        <v>150842</v>
      </c>
      <c r="D26" s="10">
        <v>150513</v>
      </c>
      <c r="E26" s="10">
        <v>149387</v>
      </c>
      <c r="F26" s="10">
        <v>148034</v>
      </c>
    </row>
    <row r="27" spans="1:6" ht="15" customHeight="1" x14ac:dyDescent="0.2">
      <c r="A27" s="11" t="s">
        <v>13</v>
      </c>
      <c r="B27" s="10">
        <v>29636</v>
      </c>
      <c r="C27" s="10">
        <v>32173</v>
      </c>
      <c r="D27" s="10">
        <v>33759</v>
      </c>
      <c r="E27" s="10">
        <v>34216</v>
      </c>
      <c r="F27" s="10">
        <v>34466</v>
      </c>
    </row>
    <row r="28" spans="1:6" ht="15" customHeight="1" x14ac:dyDescent="0.2">
      <c r="A28" s="9" t="s">
        <v>14</v>
      </c>
      <c r="B28" s="10">
        <v>20031</v>
      </c>
      <c r="C28" s="10">
        <v>20037</v>
      </c>
      <c r="D28" s="10">
        <v>20114</v>
      </c>
      <c r="E28" s="10">
        <v>19935</v>
      </c>
      <c r="F28" s="10">
        <v>19655</v>
      </c>
    </row>
    <row r="29" spans="1:6" x14ac:dyDescent="0.2">
      <c r="A29" s="12"/>
      <c r="B29" s="12"/>
      <c r="C29" s="12"/>
      <c r="D29" s="12"/>
      <c r="E29" s="12"/>
      <c r="F29" s="12"/>
    </row>
    <row r="30" spans="1:6" x14ac:dyDescent="0.2">
      <c r="A30" s="13"/>
      <c r="B30" s="14"/>
      <c r="C30" s="14"/>
      <c r="D30" s="14"/>
      <c r="E30" s="14"/>
      <c r="F30" s="14"/>
    </row>
    <row r="31" spans="1:6" x14ac:dyDescent="0.2">
      <c r="A31" s="15" t="s">
        <v>17</v>
      </c>
      <c r="B31" s="14"/>
      <c r="C31" s="14"/>
      <c r="D31" s="14"/>
      <c r="E31" s="14"/>
      <c r="F31" s="14"/>
    </row>
    <row r="32" spans="1:6" x14ac:dyDescent="0.2">
      <c r="A32" s="14"/>
      <c r="B32" s="14"/>
      <c r="C32" s="14"/>
      <c r="D32" s="14"/>
      <c r="E32" s="14"/>
      <c r="F32" s="14"/>
    </row>
    <row r="33" spans="1:6" x14ac:dyDescent="0.2">
      <c r="A33" s="14" t="s">
        <v>18</v>
      </c>
      <c r="B33" s="13"/>
      <c r="C33" s="13"/>
      <c r="D33" s="13"/>
      <c r="E33" s="13"/>
      <c r="F33" s="13"/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s_pe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2026-05-14T22:08:05Z</dcterms:created>
  <dcterms:modified xsi:type="dcterms:W3CDTF">2026-05-14T22:08:24Z</dcterms:modified>
</cp:coreProperties>
</file>