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210" windowWidth="13800" windowHeight="9165"/>
  </bookViews>
  <sheets>
    <sheet name="ccu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C51" i="1" l="1"/>
  <c r="B51" i="1"/>
  <c r="C45" i="1"/>
  <c r="B45" i="1"/>
  <c r="C36" i="1"/>
  <c r="B36" i="1"/>
  <c r="C31" i="1"/>
  <c r="B31" i="1"/>
  <c r="C26" i="1"/>
  <c r="H10" i="1" s="1"/>
  <c r="B26" i="1"/>
  <c r="B65" i="1" s="1"/>
  <c r="C15" i="1"/>
  <c r="H9" i="1" s="1"/>
  <c r="B15" i="1"/>
  <c r="H14" i="1"/>
  <c r="H13" i="1"/>
  <c r="H12" i="1"/>
  <c r="H11" i="1"/>
  <c r="C8" i="1"/>
  <c r="C65" i="1" s="1"/>
  <c r="B8" i="1"/>
  <c r="H8" i="1" l="1"/>
  <c r="H21" i="1" l="1"/>
  <c r="H15" i="1"/>
</calcChain>
</file>

<file path=xl/sharedStrings.xml><?xml version="1.0" encoding="utf-8"?>
<sst xmlns="http://schemas.openxmlformats.org/spreadsheetml/2006/main" count="72" uniqueCount="39">
  <si>
    <t>UNAM. DIFUSIÓN CULTURAL</t>
  </si>
  <si>
    <t>ACTIVIDADES REALIZADAS EN LOS RECINTOS DEL</t>
  </si>
  <si>
    <t>CENTRO CULTURAL UNIVERSITARIO</t>
  </si>
  <si>
    <t>Recintos</t>
  </si>
  <si>
    <t>Funciones</t>
  </si>
  <si>
    <t>Asistencia</t>
  </si>
  <si>
    <t>MÚSICA</t>
  </si>
  <si>
    <t>Música</t>
  </si>
  <si>
    <t>Sala Nezahualcóyotl</t>
  </si>
  <si>
    <t>Teatro</t>
  </si>
  <si>
    <t>Sala Carlos Chávez</t>
  </si>
  <si>
    <t>Danza</t>
  </si>
  <si>
    <t>Sala Miguel Covarrubias</t>
  </si>
  <si>
    <t>Cine</t>
  </si>
  <si>
    <t>Foro del CUT</t>
  </si>
  <si>
    <t>Actividades literarias</t>
  </si>
  <si>
    <t>Explanada del CCU</t>
  </si>
  <si>
    <t>Actividades multidisciplinarias</t>
  </si>
  <si>
    <t>Explanada de La Espiga</t>
  </si>
  <si>
    <t>Otras actividades</t>
  </si>
  <si>
    <t>TEATRO</t>
  </si>
  <si>
    <t>Teatro Juan Ruiz de Alarcón</t>
  </si>
  <si>
    <t>Foro Sor Juana Inés de la Cruz</t>
  </si>
  <si>
    <t>Salón de Danza</t>
  </si>
  <si>
    <t>Caja negra del CUT</t>
  </si>
  <si>
    <t>Explanada del CUT</t>
  </si>
  <si>
    <t>DANZA</t>
  </si>
  <si>
    <t>CINE</t>
  </si>
  <si>
    <t>Sala José Revueltas</t>
  </si>
  <si>
    <t>Sala Carlos Monsiváis</t>
  </si>
  <si>
    <t>Sala Julio Bracho</t>
  </si>
  <si>
    <t>MULTIDISCIPLINARIAS</t>
  </si>
  <si>
    <t>Teatro Juan Ruíz de Alarcón</t>
  </si>
  <si>
    <r>
      <t>ACTIVIDADES LITERARIAS</t>
    </r>
    <r>
      <rPr>
        <b/>
        <vertAlign val="superscript"/>
        <sz val="10"/>
        <rFont val="Arial"/>
        <family val="2"/>
      </rPr>
      <t xml:space="preserve"> a</t>
    </r>
  </si>
  <si>
    <t>Explanada de la Espiga</t>
  </si>
  <si>
    <r>
      <t>OTRAS ACTIVIDADES</t>
    </r>
    <r>
      <rPr>
        <b/>
        <vertAlign val="superscript"/>
        <sz val="10"/>
        <rFont val="Arial"/>
        <family val="2"/>
      </rPr>
      <t xml:space="preserve"> b</t>
    </r>
  </si>
  <si>
    <r>
      <t xml:space="preserve">a </t>
    </r>
    <r>
      <rPr>
        <sz val="8"/>
        <rFont val="Arial"/>
        <family val="2"/>
      </rPr>
      <t>Incluye ceremonias, concursos, conferencias, coloquios, homenajes, lecturas literarias, mesas de venta, presentación de publicaciones, seminarios y talleres.</t>
    </r>
  </si>
  <si>
    <r>
      <t xml:space="preserve">b </t>
    </r>
    <r>
      <rPr>
        <sz val="8"/>
        <rFont val="Arial"/>
        <family val="2"/>
      </rPr>
      <t>Se contemplan ceremonias, clases, coloquios, conferencias, cursos, develaciones de placa, encuentros, exposiciones, festivales, foros, homenajes, lecturas literarias, mesas de venta, performance, presentación de publicaciones, proyecciones de video, residencias artísticas y talleres.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</si>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</sst>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name val="Arial Narrow"/>
      <family val="2"/>
    </font>
    <font>
      <vertAlign val="superscript"/>
      <sz val="8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</cellStyleXfs>
  <cellXfs count="22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7" fillId="0" borderId="0" xfId="1" applyFont="1"/>
    <xf numFmtId="3" fontId="7" fillId="0" borderId="0" xfId="1" applyNumberFormat="1" applyFont="1"/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6" fillId="0" borderId="0" xfId="1" applyNumberFormat="1" applyFont="1"/>
    <xf numFmtId="3" fontId="1" fillId="0" borderId="0" xfId="1" applyNumberFormat="1" applyAlignment="1">
      <alignment horizontal="left" vertical="center" indent="1"/>
    </xf>
    <xf numFmtId="0" fontId="9" fillId="0" borderId="0" xfId="1" applyFont="1" applyAlignment="1">
      <alignment vertical="top" wrapTex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left" vertical="top" wrapText="1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CENTRO CULTURAL UNIVERSITARIO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ASISTENCIA 2025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>
        <c:manualLayout>
          <c:xMode val="edge"/>
          <c:yMode val="edge"/>
          <c:x val="0.32075045088637699"/>
          <c:y val="4.53627509759250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45597824964639"/>
          <c:y val="0.10681186447873131"/>
          <c:w val="0.70350070534101505"/>
          <c:h val="0.6170440170388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ccu!$G$8:$G$14</c:f>
              <c:strCache>
                <c:ptCount val="7"/>
                <c:pt idx="0">
                  <c:v>Música</c:v>
                </c:pt>
                <c:pt idx="1">
                  <c:v>Teatro</c:v>
                </c:pt>
                <c:pt idx="2">
                  <c:v>Danza</c:v>
                </c:pt>
                <c:pt idx="3">
                  <c:v>Cine</c:v>
                </c:pt>
                <c:pt idx="4">
                  <c:v>Actividades literarias</c:v>
                </c:pt>
                <c:pt idx="5">
                  <c:v>Actividades multidisciplinarias</c:v>
                </c:pt>
                <c:pt idx="6">
                  <c:v>Otras actividades</c:v>
                </c:pt>
              </c:strCache>
            </c:strRef>
          </c:cat>
          <c:val>
            <c:numRef>
              <c:f>ccu!$H$8:$H$14</c:f>
              <c:numCache>
                <c:formatCode>#,##0</c:formatCode>
                <c:ptCount val="7"/>
                <c:pt idx="0">
                  <c:v>314375</c:v>
                </c:pt>
                <c:pt idx="1">
                  <c:v>50512</c:v>
                </c:pt>
                <c:pt idx="2">
                  <c:v>35438</c:v>
                </c:pt>
                <c:pt idx="3">
                  <c:v>17082</c:v>
                </c:pt>
                <c:pt idx="4">
                  <c:v>7240</c:v>
                </c:pt>
                <c:pt idx="5">
                  <c:v>3014</c:v>
                </c:pt>
                <c:pt idx="6">
                  <c:v>65105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2-4B20-BC7A-3EE9BE03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740288"/>
        <c:axId val="264272064"/>
      </c:barChart>
      <c:catAx>
        <c:axId val="3057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27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64272064"/>
        <c:scaling>
          <c:orientation val="minMax"/>
          <c:max val="3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Asistentes</a:t>
                </a:r>
              </a:p>
            </c:rich>
          </c:tx>
          <c:layout>
            <c:manualLayout>
              <c:xMode val="edge"/>
              <c:yMode val="edge"/>
              <c:x val="7.8357160662179806E-2"/>
              <c:y val="0.41519517166953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5740288"/>
        <c:crosses val="autoZero"/>
        <c:crossBetween val="between"/>
        <c:majorUnit val="20000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19843</xdr:colOff>
      <xdr:row>3</xdr:row>
      <xdr:rowOff>89958</xdr:rowOff>
    </xdr:from>
    <xdr:to>
      <xdr:col>10</xdr:col>
      <xdr:colOff>730250</xdr:colOff>
      <xdr:row>48</xdr:row>
      <xdr:rowOff>29633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4%20Difusi&#243;n%20cultural/1%20difusi&#243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G8" t="str">
            <v>Música</v>
          </cell>
          <cell r="H8">
            <v>314375</v>
          </cell>
        </row>
        <row r="9">
          <cell r="G9" t="str">
            <v>Teatro</v>
          </cell>
          <cell r="H9">
            <v>50512</v>
          </cell>
        </row>
        <row r="10">
          <cell r="G10" t="str">
            <v>Danza</v>
          </cell>
          <cell r="H10">
            <v>35438</v>
          </cell>
        </row>
        <row r="11">
          <cell r="G11" t="str">
            <v>Cine</v>
          </cell>
          <cell r="H11">
            <v>17082</v>
          </cell>
        </row>
        <row r="12">
          <cell r="G12" t="str">
            <v>Actividades literarias</v>
          </cell>
          <cell r="H12">
            <v>7240</v>
          </cell>
        </row>
        <row r="13">
          <cell r="G13" t="str">
            <v>Actividades multidisciplinarias</v>
          </cell>
          <cell r="H13">
            <v>3014</v>
          </cell>
        </row>
        <row r="14">
          <cell r="G14" t="str">
            <v>Otras actividades</v>
          </cell>
          <cell r="H14">
            <v>65105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U810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40.85546875" style="4" customWidth="1"/>
    <col min="2" max="3" width="11.140625" style="3" customWidth="1"/>
    <col min="4" max="12" width="11.42578125" style="3" customWidth="1"/>
    <col min="13" max="16384" width="11.42578125" style="4"/>
  </cols>
  <sheetData>
    <row r="1" spans="1:21" ht="15" customHeight="1" x14ac:dyDescent="0.2">
      <c r="A1" s="1" t="s">
        <v>0</v>
      </c>
      <c r="B1" s="1"/>
      <c r="C1" s="1"/>
      <c r="D1" s="2"/>
      <c r="E1" s="2"/>
      <c r="F1" s="2"/>
    </row>
    <row r="2" spans="1:21" ht="15" customHeight="1" x14ac:dyDescent="0.2">
      <c r="A2" s="1" t="s">
        <v>1</v>
      </c>
      <c r="B2" s="1"/>
      <c r="C2" s="1"/>
      <c r="D2" s="2"/>
      <c r="E2" s="2"/>
      <c r="F2" s="2"/>
    </row>
    <row r="3" spans="1:21" ht="15" customHeight="1" x14ac:dyDescent="0.2">
      <c r="A3" s="1" t="s">
        <v>2</v>
      </c>
      <c r="B3" s="1"/>
      <c r="C3" s="1"/>
      <c r="D3" s="2"/>
      <c r="E3" s="2"/>
      <c r="F3" s="2"/>
      <c r="M3" s="5"/>
      <c r="N3" s="5"/>
      <c r="O3" s="5"/>
      <c r="P3" s="5"/>
      <c r="Q3" s="6"/>
      <c r="R3" s="6"/>
      <c r="S3" s="6"/>
      <c r="T3" s="6"/>
      <c r="U3" s="6"/>
    </row>
    <row r="4" spans="1:21" ht="15" customHeight="1" x14ac:dyDescent="0.2">
      <c r="A4" s="1">
        <v>2025</v>
      </c>
      <c r="B4" s="1"/>
      <c r="C4" s="1"/>
      <c r="D4" s="2"/>
      <c r="E4" s="2"/>
      <c r="F4" s="2"/>
      <c r="M4" s="5"/>
      <c r="N4" s="5"/>
      <c r="O4" s="5"/>
      <c r="P4" s="5"/>
      <c r="Q4" s="6"/>
      <c r="R4" s="6"/>
      <c r="S4" s="6"/>
      <c r="T4" s="6"/>
      <c r="U4" s="6"/>
    </row>
    <row r="5" spans="1:21" x14ac:dyDescent="0.2">
      <c r="A5" s="6"/>
      <c r="B5" s="2"/>
      <c r="C5" s="2"/>
      <c r="D5" s="2"/>
      <c r="E5" s="2"/>
      <c r="F5" s="2"/>
      <c r="M5" s="6"/>
      <c r="N5" s="6"/>
      <c r="O5" s="6"/>
      <c r="P5" s="6"/>
      <c r="Q5" s="6"/>
      <c r="R5" s="6"/>
      <c r="S5" s="6"/>
      <c r="T5" s="6"/>
      <c r="U5" s="6"/>
    </row>
    <row r="6" spans="1:21" ht="15" customHeight="1" x14ac:dyDescent="0.2">
      <c r="A6" s="7" t="s">
        <v>3</v>
      </c>
      <c r="B6" s="7" t="s">
        <v>4</v>
      </c>
      <c r="C6" s="7" t="s">
        <v>5</v>
      </c>
      <c r="D6" s="2"/>
      <c r="E6" s="2"/>
      <c r="F6" s="2"/>
      <c r="G6" s="8"/>
      <c r="H6" s="8"/>
      <c r="M6" s="6"/>
      <c r="N6" s="6"/>
      <c r="O6" s="6"/>
      <c r="P6" s="6"/>
      <c r="Q6" s="6"/>
      <c r="R6" s="6"/>
      <c r="S6" s="6"/>
      <c r="T6" s="6"/>
      <c r="U6" s="6"/>
    </row>
    <row r="7" spans="1:21" ht="9" customHeight="1" x14ac:dyDescent="0.2">
      <c r="A7" s="9"/>
      <c r="B7" s="9"/>
      <c r="C7" s="9"/>
      <c r="D7" s="2"/>
      <c r="E7" s="2"/>
      <c r="F7" s="2"/>
      <c r="M7" s="6"/>
      <c r="N7" s="6"/>
      <c r="O7" s="6"/>
      <c r="P7" s="6"/>
      <c r="Q7" s="6"/>
      <c r="R7" s="6"/>
      <c r="S7" s="6"/>
      <c r="T7" s="6"/>
      <c r="U7" s="6"/>
    </row>
    <row r="8" spans="1:21" s="3" customFormat="1" ht="15" customHeight="1" x14ac:dyDescent="0.2">
      <c r="A8" s="9" t="s">
        <v>6</v>
      </c>
      <c r="B8" s="10">
        <f>SUM(B9:B14)</f>
        <v>256</v>
      </c>
      <c r="C8" s="10">
        <f>SUM(C9:C14)</f>
        <v>314375</v>
      </c>
      <c r="D8" s="2"/>
      <c r="E8" s="2"/>
      <c r="F8" s="2"/>
      <c r="G8" s="11" t="s">
        <v>7</v>
      </c>
      <c r="H8" s="12">
        <f>C8</f>
        <v>314375</v>
      </c>
      <c r="M8" s="6"/>
      <c r="N8" s="6"/>
      <c r="O8" s="6"/>
      <c r="P8" s="6"/>
      <c r="Q8" s="6"/>
      <c r="R8" s="6"/>
      <c r="S8" s="6"/>
      <c r="T8" s="6"/>
      <c r="U8" s="6"/>
    </row>
    <row r="9" spans="1:21" s="3" customFormat="1" ht="15" customHeight="1" x14ac:dyDescent="0.2">
      <c r="A9" s="13" t="s">
        <v>8</v>
      </c>
      <c r="B9" s="14">
        <v>179</v>
      </c>
      <c r="C9" s="14">
        <v>305406</v>
      </c>
      <c r="D9" s="2"/>
      <c r="E9" s="2"/>
      <c r="F9" s="2"/>
      <c r="G9" s="11" t="s">
        <v>9</v>
      </c>
      <c r="H9" s="12">
        <f>C15</f>
        <v>50512</v>
      </c>
      <c r="M9" s="6"/>
      <c r="N9" s="6"/>
      <c r="O9" s="6"/>
      <c r="P9" s="6"/>
      <c r="Q9" s="6"/>
      <c r="R9" s="6"/>
      <c r="S9" s="6"/>
      <c r="T9" s="6"/>
      <c r="U9" s="6"/>
    </row>
    <row r="10" spans="1:21" s="3" customFormat="1" ht="15" customHeight="1" x14ac:dyDescent="0.2">
      <c r="A10" s="13" t="s">
        <v>10</v>
      </c>
      <c r="B10" s="14">
        <v>71</v>
      </c>
      <c r="C10" s="14">
        <v>7059</v>
      </c>
      <c r="D10" s="2"/>
      <c r="E10" s="2"/>
      <c r="F10" s="2"/>
      <c r="G10" s="11" t="s">
        <v>11</v>
      </c>
      <c r="H10" s="12">
        <f>C26</f>
        <v>35438</v>
      </c>
      <c r="M10" s="6"/>
      <c r="N10" s="6"/>
      <c r="O10" s="6"/>
      <c r="P10" s="6"/>
      <c r="Q10" s="6"/>
      <c r="R10" s="6"/>
      <c r="S10" s="6"/>
      <c r="T10" s="6"/>
      <c r="U10" s="6"/>
    </row>
    <row r="11" spans="1:21" s="3" customFormat="1" ht="15" customHeight="1" x14ac:dyDescent="0.2">
      <c r="A11" s="13" t="s">
        <v>12</v>
      </c>
      <c r="B11" s="14">
        <v>3</v>
      </c>
      <c r="C11" s="14">
        <v>1322</v>
      </c>
      <c r="D11" s="2"/>
      <c r="E11" s="2"/>
      <c r="F11" s="2"/>
      <c r="G11" s="11" t="s">
        <v>13</v>
      </c>
      <c r="H11" s="12">
        <f>C31</f>
        <v>17082</v>
      </c>
      <c r="M11" s="6"/>
      <c r="N11" s="6"/>
      <c r="O11" s="6"/>
      <c r="P11" s="6"/>
      <c r="Q11" s="6"/>
      <c r="R11" s="6"/>
      <c r="S11" s="6"/>
      <c r="T11" s="6"/>
      <c r="U11" s="6"/>
    </row>
    <row r="12" spans="1:21" s="3" customFormat="1" ht="15" customHeight="1" x14ac:dyDescent="0.2">
      <c r="A12" s="13" t="s">
        <v>14</v>
      </c>
      <c r="B12" s="14">
        <v>1</v>
      </c>
      <c r="C12" s="14">
        <v>26</v>
      </c>
      <c r="D12" s="15"/>
      <c r="E12" s="2"/>
      <c r="F12" s="2"/>
      <c r="G12" s="11" t="s">
        <v>15</v>
      </c>
      <c r="H12" s="12">
        <f>C45</f>
        <v>7240</v>
      </c>
      <c r="M12" s="6"/>
      <c r="N12" s="6"/>
      <c r="O12" s="6"/>
      <c r="P12" s="6"/>
      <c r="Q12" s="6"/>
      <c r="R12" s="6"/>
      <c r="S12" s="6"/>
      <c r="T12" s="6"/>
      <c r="U12" s="6"/>
    </row>
    <row r="13" spans="1:21" s="3" customFormat="1" ht="15" customHeight="1" x14ac:dyDescent="0.2">
      <c r="A13" s="13" t="s">
        <v>16</v>
      </c>
      <c r="B13" s="14">
        <v>1</v>
      </c>
      <c r="C13" s="14">
        <v>235</v>
      </c>
      <c r="D13" s="15"/>
      <c r="E13" s="2"/>
      <c r="F13" s="2"/>
      <c r="G13" s="11" t="s">
        <v>17</v>
      </c>
      <c r="H13" s="12">
        <f>C36</f>
        <v>3014</v>
      </c>
      <c r="M13" s="6"/>
      <c r="N13" s="6"/>
      <c r="O13" s="6"/>
      <c r="P13" s="6"/>
      <c r="Q13" s="6"/>
      <c r="R13" s="6"/>
      <c r="S13" s="6"/>
      <c r="T13" s="6"/>
      <c r="U13" s="6"/>
    </row>
    <row r="14" spans="1:21" s="3" customFormat="1" ht="15" customHeight="1" x14ac:dyDescent="0.2">
      <c r="A14" s="13" t="s">
        <v>18</v>
      </c>
      <c r="B14" s="14">
        <v>1</v>
      </c>
      <c r="C14" s="14">
        <v>327</v>
      </c>
      <c r="D14" s="2"/>
      <c r="E14" s="2"/>
      <c r="F14" s="2"/>
      <c r="G14" s="11" t="s">
        <v>19</v>
      </c>
      <c r="H14" s="12">
        <f>C51</f>
        <v>65105</v>
      </c>
      <c r="M14" s="6"/>
      <c r="N14" s="6"/>
      <c r="O14" s="6"/>
      <c r="P14" s="6"/>
      <c r="Q14" s="6"/>
      <c r="R14" s="6"/>
      <c r="S14" s="6"/>
      <c r="T14" s="6"/>
      <c r="U14" s="6"/>
    </row>
    <row r="15" spans="1:21" s="3" customFormat="1" ht="15" customHeight="1" x14ac:dyDescent="0.2">
      <c r="A15" s="9" t="s">
        <v>20</v>
      </c>
      <c r="B15" s="10">
        <f>SUM(B16:B25)</f>
        <v>351</v>
      </c>
      <c r="C15" s="10">
        <f>SUM(C16:C25)</f>
        <v>50512</v>
      </c>
      <c r="D15" s="2"/>
      <c r="E15" s="2"/>
      <c r="F15" s="2"/>
      <c r="G15" s="11"/>
      <c r="H15" s="12">
        <f>SUM(H8:H14)</f>
        <v>492766</v>
      </c>
      <c r="M15" s="6"/>
      <c r="N15" s="6"/>
      <c r="O15" s="6"/>
      <c r="P15" s="6"/>
      <c r="Q15" s="6"/>
      <c r="R15" s="6"/>
      <c r="S15" s="6"/>
      <c r="T15" s="6"/>
      <c r="U15" s="6"/>
    </row>
    <row r="16" spans="1:21" s="3" customFormat="1" ht="15" customHeight="1" x14ac:dyDescent="0.2">
      <c r="A16" s="13" t="s">
        <v>21</v>
      </c>
      <c r="B16" s="14">
        <v>135</v>
      </c>
      <c r="C16" s="14">
        <v>29753</v>
      </c>
      <c r="D16" s="2"/>
      <c r="E16" s="2"/>
      <c r="F16" s="2"/>
      <c r="G16" s="8"/>
      <c r="H16" s="16"/>
      <c r="M16" s="6"/>
      <c r="N16" s="6"/>
      <c r="O16" s="6"/>
      <c r="P16" s="6"/>
      <c r="Q16" s="6"/>
      <c r="R16" s="6"/>
      <c r="S16" s="6"/>
      <c r="T16" s="6"/>
      <c r="U16" s="6"/>
    </row>
    <row r="17" spans="1:21" s="3" customFormat="1" ht="15" customHeight="1" x14ac:dyDescent="0.2">
      <c r="A17" s="13" t="s">
        <v>22</v>
      </c>
      <c r="B17" s="14">
        <v>10</v>
      </c>
      <c r="C17" s="14">
        <v>593</v>
      </c>
      <c r="D17" s="2"/>
      <c r="E17" s="2"/>
      <c r="F17" s="2"/>
      <c r="G17" s="8"/>
      <c r="H17" s="16"/>
      <c r="M17" s="6"/>
      <c r="N17" s="6"/>
      <c r="O17" s="6"/>
      <c r="P17" s="6"/>
      <c r="Q17" s="6"/>
      <c r="R17" s="6"/>
      <c r="S17" s="6"/>
      <c r="T17" s="6"/>
      <c r="U17" s="6"/>
    </row>
    <row r="18" spans="1:21" s="3" customFormat="1" ht="15" customHeight="1" x14ac:dyDescent="0.2">
      <c r="A18" s="13" t="s">
        <v>12</v>
      </c>
      <c r="B18" s="14">
        <v>5</v>
      </c>
      <c r="C18" s="14">
        <v>1823</v>
      </c>
      <c r="D18" s="2"/>
      <c r="E18" s="2"/>
      <c r="F18" s="2"/>
      <c r="G18" s="8"/>
      <c r="H18" s="16"/>
      <c r="M18" s="6"/>
      <c r="N18" s="6"/>
      <c r="O18" s="6"/>
      <c r="P18" s="6"/>
      <c r="Q18" s="6"/>
      <c r="R18" s="6"/>
      <c r="S18" s="6"/>
      <c r="T18" s="6"/>
      <c r="U18" s="6"/>
    </row>
    <row r="19" spans="1:21" s="3" customFormat="1" ht="15" customHeight="1" x14ac:dyDescent="0.2">
      <c r="A19" s="13" t="s">
        <v>10</v>
      </c>
      <c r="B19" s="14">
        <v>1</v>
      </c>
      <c r="C19" s="14">
        <v>170</v>
      </c>
      <c r="D19" s="15"/>
      <c r="E19" s="2"/>
      <c r="F19" s="2"/>
      <c r="G19" s="8"/>
      <c r="H19" s="16"/>
      <c r="M19" s="6"/>
      <c r="N19" s="6"/>
      <c r="O19" s="6"/>
      <c r="P19" s="6"/>
      <c r="Q19" s="6"/>
      <c r="R19" s="6"/>
      <c r="S19" s="6"/>
      <c r="T19" s="6"/>
      <c r="U19" s="6"/>
    </row>
    <row r="20" spans="1:21" s="3" customFormat="1" ht="15" customHeight="1" x14ac:dyDescent="0.2">
      <c r="A20" s="13" t="s">
        <v>23</v>
      </c>
      <c r="B20" s="14">
        <v>15</v>
      </c>
      <c r="C20" s="14">
        <v>1105</v>
      </c>
      <c r="D20" s="2"/>
      <c r="E20" s="2"/>
      <c r="F20" s="2"/>
      <c r="G20" s="8"/>
      <c r="H20" s="16"/>
      <c r="M20" s="6"/>
      <c r="N20" s="6"/>
      <c r="O20" s="6"/>
      <c r="P20" s="6"/>
      <c r="Q20" s="6"/>
      <c r="R20" s="6"/>
      <c r="S20" s="6"/>
      <c r="T20" s="6"/>
      <c r="U20" s="6"/>
    </row>
    <row r="21" spans="1:21" s="3" customFormat="1" ht="15" customHeight="1" x14ac:dyDescent="0.2">
      <c r="A21" s="17" t="s">
        <v>24</v>
      </c>
      <c r="B21" s="14">
        <v>94</v>
      </c>
      <c r="C21" s="14">
        <v>3747</v>
      </c>
      <c r="D21" s="2"/>
      <c r="E21" s="2"/>
      <c r="F21" s="2"/>
      <c r="G21" s="8"/>
      <c r="H21" s="16">
        <f>SUM(H8:H14)</f>
        <v>492766</v>
      </c>
      <c r="M21" s="6"/>
      <c r="N21" s="6"/>
      <c r="O21" s="6"/>
      <c r="P21" s="6"/>
      <c r="Q21" s="6"/>
      <c r="R21" s="6"/>
      <c r="S21" s="6"/>
      <c r="T21" s="6"/>
      <c r="U21" s="6"/>
    </row>
    <row r="22" spans="1:21" s="3" customFormat="1" ht="15" customHeight="1" x14ac:dyDescent="0.2">
      <c r="A22" s="17" t="s">
        <v>14</v>
      </c>
      <c r="B22" s="14">
        <v>35</v>
      </c>
      <c r="C22" s="14">
        <v>1613</v>
      </c>
      <c r="D22" s="2"/>
      <c r="E22" s="2"/>
      <c r="F22" s="2"/>
      <c r="G22" s="8"/>
      <c r="H22" s="8"/>
      <c r="M22" s="6"/>
      <c r="N22" s="6"/>
      <c r="O22" s="6"/>
      <c r="P22" s="6"/>
      <c r="Q22" s="6"/>
      <c r="R22" s="6"/>
      <c r="S22" s="6"/>
      <c r="T22" s="6"/>
      <c r="U22" s="6"/>
    </row>
    <row r="23" spans="1:21" s="3" customFormat="1" ht="15" customHeight="1" x14ac:dyDescent="0.2">
      <c r="A23" s="17" t="s">
        <v>25</v>
      </c>
      <c r="B23" s="14">
        <v>1</v>
      </c>
      <c r="C23" s="14">
        <v>100</v>
      </c>
      <c r="D23" s="2"/>
      <c r="E23" s="2"/>
      <c r="F23" s="2"/>
      <c r="G23" s="8"/>
      <c r="H23" s="8"/>
      <c r="M23" s="6"/>
      <c r="N23" s="6"/>
      <c r="O23" s="6"/>
      <c r="P23" s="6"/>
      <c r="Q23" s="6"/>
      <c r="R23" s="6"/>
      <c r="S23" s="6"/>
      <c r="T23" s="6"/>
      <c r="U23" s="6"/>
    </row>
    <row r="24" spans="1:21" s="3" customFormat="1" ht="15" customHeight="1" x14ac:dyDescent="0.2">
      <c r="A24" s="17" t="s">
        <v>16</v>
      </c>
      <c r="B24" s="14">
        <v>54</v>
      </c>
      <c r="C24" s="14">
        <v>11258</v>
      </c>
      <c r="D24" s="2"/>
      <c r="E24" s="2"/>
      <c r="F24" s="2"/>
      <c r="G24" s="8"/>
      <c r="H24" s="8"/>
      <c r="M24" s="6"/>
      <c r="N24" s="6"/>
      <c r="O24" s="6"/>
      <c r="P24" s="6"/>
      <c r="Q24" s="6"/>
      <c r="R24" s="6"/>
      <c r="S24" s="6"/>
      <c r="T24" s="6"/>
      <c r="U24" s="6"/>
    </row>
    <row r="25" spans="1:21" s="3" customFormat="1" ht="15" customHeight="1" x14ac:dyDescent="0.2">
      <c r="A25" s="17" t="s">
        <v>18</v>
      </c>
      <c r="B25" s="14">
        <v>1</v>
      </c>
      <c r="C25" s="14">
        <v>350</v>
      </c>
      <c r="D25" s="2"/>
      <c r="E25" s="2"/>
      <c r="F25" s="2"/>
      <c r="G25" s="8"/>
      <c r="H25" s="8"/>
      <c r="M25" s="6"/>
      <c r="N25" s="6"/>
      <c r="O25" s="6"/>
      <c r="P25" s="6"/>
      <c r="Q25" s="6"/>
      <c r="R25" s="6"/>
      <c r="S25" s="6"/>
      <c r="T25" s="6"/>
      <c r="U25" s="6"/>
    </row>
    <row r="26" spans="1:21" s="3" customFormat="1" ht="15" customHeight="1" x14ac:dyDescent="0.2">
      <c r="A26" s="9" t="s">
        <v>26</v>
      </c>
      <c r="B26" s="10">
        <f>SUM(B27:B30)</f>
        <v>203</v>
      </c>
      <c r="C26" s="10">
        <f>SUM(C27:C30)</f>
        <v>35438</v>
      </c>
      <c r="D26" s="2"/>
      <c r="E26" s="2"/>
      <c r="F26" s="2"/>
      <c r="M26" s="6"/>
      <c r="N26" s="6"/>
      <c r="O26" s="6"/>
      <c r="P26" s="6"/>
      <c r="Q26" s="6"/>
      <c r="R26" s="6"/>
      <c r="S26" s="6"/>
      <c r="T26" s="6"/>
      <c r="U26" s="6"/>
    </row>
    <row r="27" spans="1:21" s="3" customFormat="1" ht="15" customHeight="1" x14ac:dyDescent="0.2">
      <c r="A27" s="13" t="s">
        <v>12</v>
      </c>
      <c r="B27" s="14">
        <v>121</v>
      </c>
      <c r="C27" s="14">
        <v>31915</v>
      </c>
      <c r="D27" s="2"/>
      <c r="E27" s="2"/>
      <c r="F27" s="2"/>
      <c r="M27" s="6"/>
      <c r="N27" s="6"/>
      <c r="O27" s="6"/>
      <c r="P27" s="6"/>
      <c r="Q27" s="6"/>
      <c r="R27" s="6"/>
      <c r="S27" s="6"/>
      <c r="T27" s="6"/>
      <c r="U27" s="6"/>
    </row>
    <row r="28" spans="1:21" s="3" customFormat="1" ht="15" customHeight="1" x14ac:dyDescent="0.2">
      <c r="A28" s="13" t="s">
        <v>23</v>
      </c>
      <c r="B28" s="14">
        <v>79</v>
      </c>
      <c r="C28" s="14">
        <v>3112</v>
      </c>
      <c r="D28" s="2"/>
      <c r="E28" s="2"/>
      <c r="F28" s="2"/>
      <c r="M28" s="6"/>
      <c r="N28" s="6"/>
      <c r="O28" s="6"/>
      <c r="P28" s="6"/>
      <c r="Q28" s="6"/>
      <c r="R28" s="6"/>
      <c r="S28" s="6"/>
      <c r="T28" s="6"/>
      <c r="U28" s="6"/>
    </row>
    <row r="29" spans="1:21" s="3" customFormat="1" ht="15" customHeight="1" x14ac:dyDescent="0.2">
      <c r="A29" s="13" t="s">
        <v>18</v>
      </c>
      <c r="B29" s="14">
        <v>1</v>
      </c>
      <c r="C29" s="14">
        <v>81</v>
      </c>
      <c r="D29" s="2"/>
      <c r="E29" s="2"/>
      <c r="F29" s="2"/>
      <c r="M29" s="6"/>
      <c r="N29" s="6"/>
      <c r="O29" s="6"/>
      <c r="P29" s="6"/>
      <c r="Q29" s="6"/>
      <c r="R29" s="6"/>
      <c r="S29" s="6"/>
      <c r="T29" s="6"/>
      <c r="U29" s="6"/>
    </row>
    <row r="30" spans="1:21" s="3" customFormat="1" ht="15" customHeight="1" x14ac:dyDescent="0.2">
      <c r="A30" s="13" t="s">
        <v>16</v>
      </c>
      <c r="B30" s="14">
        <v>2</v>
      </c>
      <c r="C30" s="14">
        <v>330</v>
      </c>
      <c r="D30" s="2"/>
      <c r="E30" s="2"/>
      <c r="F30" s="2"/>
      <c r="M30" s="6"/>
      <c r="N30" s="6"/>
      <c r="O30" s="6"/>
      <c r="P30" s="6"/>
      <c r="Q30" s="6"/>
      <c r="R30" s="6"/>
      <c r="S30" s="6"/>
      <c r="T30" s="6"/>
      <c r="U30" s="6"/>
    </row>
    <row r="31" spans="1:21" s="3" customFormat="1" ht="15" customHeight="1" x14ac:dyDescent="0.2">
      <c r="A31" s="9" t="s">
        <v>27</v>
      </c>
      <c r="B31" s="10">
        <f>SUM(B32:B35)</f>
        <v>854</v>
      </c>
      <c r="C31" s="10">
        <f>SUM(C32:C35)</f>
        <v>17082</v>
      </c>
      <c r="D31" s="2"/>
      <c r="E31" s="2"/>
      <c r="F31" s="2"/>
      <c r="M31" s="6"/>
      <c r="N31" s="6"/>
      <c r="O31" s="6"/>
      <c r="P31" s="6"/>
      <c r="Q31" s="6"/>
      <c r="R31" s="6"/>
      <c r="S31" s="6"/>
      <c r="T31" s="6"/>
      <c r="U31" s="6"/>
    </row>
    <row r="32" spans="1:21" s="3" customFormat="1" ht="15" customHeight="1" x14ac:dyDescent="0.2">
      <c r="A32" s="13" t="s">
        <v>28</v>
      </c>
      <c r="B32" s="14">
        <v>279</v>
      </c>
      <c r="C32" s="14">
        <v>3486</v>
      </c>
      <c r="D32" s="2"/>
      <c r="E32" s="2"/>
      <c r="F32" s="2"/>
      <c r="M32" s="6"/>
      <c r="N32" s="6"/>
      <c r="O32" s="6"/>
      <c r="P32" s="6"/>
      <c r="Q32" s="6"/>
      <c r="R32" s="6"/>
      <c r="S32" s="6"/>
      <c r="T32" s="6"/>
      <c r="U32" s="6"/>
    </row>
    <row r="33" spans="1:21" s="3" customFormat="1" ht="15" customHeight="1" x14ac:dyDescent="0.2">
      <c r="A33" s="13" t="s">
        <v>29</v>
      </c>
      <c r="B33" s="14">
        <v>286</v>
      </c>
      <c r="C33" s="14">
        <v>3413</v>
      </c>
      <c r="D33" s="2"/>
      <c r="E33" s="2"/>
      <c r="F33" s="2"/>
      <c r="M33" s="6"/>
      <c r="N33" s="6"/>
      <c r="O33" s="6"/>
      <c r="P33" s="6"/>
      <c r="Q33" s="6"/>
      <c r="R33" s="6"/>
      <c r="S33" s="6"/>
      <c r="T33" s="6"/>
      <c r="U33" s="6"/>
    </row>
    <row r="34" spans="1:21" s="3" customFormat="1" ht="15" customHeight="1" x14ac:dyDescent="0.2">
      <c r="A34" s="13" t="s">
        <v>30</v>
      </c>
      <c r="B34" s="14">
        <v>287</v>
      </c>
      <c r="C34" s="14">
        <v>9796</v>
      </c>
      <c r="D34" s="2"/>
      <c r="E34" s="2"/>
      <c r="F34" s="2"/>
      <c r="M34" s="6"/>
      <c r="N34" s="6"/>
      <c r="O34" s="6"/>
      <c r="P34" s="6"/>
      <c r="Q34" s="6"/>
      <c r="R34" s="6"/>
      <c r="S34" s="6"/>
      <c r="T34" s="6"/>
      <c r="U34" s="6"/>
    </row>
    <row r="35" spans="1:21" s="3" customFormat="1" ht="15" customHeight="1" x14ac:dyDescent="0.2">
      <c r="A35" s="13" t="s">
        <v>12</v>
      </c>
      <c r="B35" s="14">
        <v>2</v>
      </c>
      <c r="C35" s="14">
        <v>387</v>
      </c>
      <c r="D35" s="2"/>
      <c r="E35" s="2"/>
      <c r="F35" s="2"/>
      <c r="M35" s="6"/>
      <c r="N35" s="6"/>
      <c r="O35" s="6"/>
      <c r="P35" s="6"/>
      <c r="Q35" s="6"/>
      <c r="R35" s="6"/>
      <c r="S35" s="6"/>
      <c r="T35" s="6"/>
      <c r="U35" s="6"/>
    </row>
    <row r="36" spans="1:21" s="3" customFormat="1" ht="15" customHeight="1" x14ac:dyDescent="0.2">
      <c r="A36" s="9" t="s">
        <v>31</v>
      </c>
      <c r="B36" s="10">
        <f>SUM(B37:B44)</f>
        <v>47</v>
      </c>
      <c r="C36" s="10">
        <f>SUM(C37:C44)</f>
        <v>3014</v>
      </c>
      <c r="D36" s="2"/>
      <c r="E36" s="2"/>
      <c r="F36" s="2"/>
      <c r="M36" s="6"/>
      <c r="N36" s="6"/>
      <c r="O36" s="6"/>
      <c r="P36" s="6"/>
      <c r="Q36" s="6"/>
      <c r="R36" s="6"/>
      <c r="S36" s="6"/>
      <c r="T36" s="6"/>
      <c r="U36" s="6"/>
    </row>
    <row r="37" spans="1:21" s="3" customFormat="1" ht="15" customHeight="1" x14ac:dyDescent="0.2">
      <c r="A37" s="17" t="s">
        <v>32</v>
      </c>
      <c r="B37" s="14">
        <v>2</v>
      </c>
      <c r="C37" s="14">
        <v>666</v>
      </c>
      <c r="D37" s="2"/>
      <c r="E37" s="2"/>
      <c r="F37" s="2"/>
      <c r="M37" s="6"/>
      <c r="N37" s="6"/>
      <c r="O37" s="6"/>
      <c r="P37" s="6"/>
      <c r="Q37" s="6"/>
      <c r="R37" s="6"/>
      <c r="S37" s="6"/>
      <c r="T37" s="6"/>
      <c r="U37" s="6"/>
    </row>
    <row r="38" spans="1:21" s="3" customFormat="1" ht="15" customHeight="1" x14ac:dyDescent="0.2">
      <c r="A38" s="17" t="s">
        <v>28</v>
      </c>
      <c r="B38" s="14">
        <v>10</v>
      </c>
      <c r="C38" s="14">
        <v>170</v>
      </c>
      <c r="D38" s="2"/>
      <c r="E38" s="2"/>
      <c r="F38" s="2"/>
      <c r="M38" s="6"/>
      <c r="N38" s="6"/>
      <c r="O38" s="6"/>
      <c r="P38" s="6"/>
      <c r="Q38" s="6"/>
      <c r="R38" s="6"/>
      <c r="S38" s="6"/>
      <c r="T38" s="6"/>
      <c r="U38" s="6"/>
    </row>
    <row r="39" spans="1:21" s="3" customFormat="1" ht="15" customHeight="1" x14ac:dyDescent="0.2">
      <c r="A39" s="17" t="s">
        <v>30</v>
      </c>
      <c r="B39" s="14">
        <v>16</v>
      </c>
      <c r="C39" s="14">
        <v>1197</v>
      </c>
      <c r="D39" s="2"/>
      <c r="E39" s="2"/>
      <c r="F39" s="2"/>
      <c r="M39" s="6"/>
      <c r="N39" s="6"/>
      <c r="O39" s="6"/>
      <c r="P39" s="6"/>
      <c r="Q39" s="6"/>
      <c r="R39" s="6"/>
      <c r="S39" s="6"/>
      <c r="T39" s="6"/>
      <c r="U39" s="6"/>
    </row>
    <row r="40" spans="1:21" s="3" customFormat="1" ht="15" customHeight="1" x14ac:dyDescent="0.2">
      <c r="A40" s="17" t="s">
        <v>29</v>
      </c>
      <c r="B40" s="14">
        <v>10</v>
      </c>
      <c r="C40" s="14">
        <v>248</v>
      </c>
      <c r="D40" s="2"/>
      <c r="E40" s="2"/>
      <c r="F40" s="2"/>
      <c r="M40" s="6"/>
      <c r="N40" s="6"/>
      <c r="O40" s="6"/>
      <c r="P40" s="6"/>
      <c r="Q40" s="6"/>
      <c r="R40" s="6"/>
      <c r="S40" s="6"/>
      <c r="T40" s="6"/>
      <c r="U40" s="6"/>
    </row>
    <row r="41" spans="1:21" s="3" customFormat="1" ht="15" customHeight="1" x14ac:dyDescent="0.2">
      <c r="A41" s="17" t="s">
        <v>10</v>
      </c>
      <c r="B41" s="14">
        <v>1</v>
      </c>
      <c r="C41" s="14">
        <v>151</v>
      </c>
      <c r="D41" s="2"/>
      <c r="E41" s="2"/>
      <c r="F41" s="2"/>
      <c r="M41" s="6"/>
      <c r="N41" s="6"/>
      <c r="O41" s="6"/>
      <c r="P41" s="6"/>
      <c r="Q41" s="6"/>
      <c r="R41" s="6"/>
      <c r="S41" s="6"/>
      <c r="T41" s="6"/>
      <c r="U41" s="6"/>
    </row>
    <row r="42" spans="1:21" s="3" customFormat="1" ht="15" customHeight="1" x14ac:dyDescent="0.2">
      <c r="A42" s="17" t="s">
        <v>14</v>
      </c>
      <c r="B42" s="14">
        <v>5</v>
      </c>
      <c r="C42" s="14">
        <v>270</v>
      </c>
      <c r="D42" s="2"/>
      <c r="E42" s="2"/>
      <c r="F42" s="2"/>
      <c r="M42" s="6"/>
      <c r="N42" s="6"/>
      <c r="O42" s="6"/>
      <c r="P42" s="6"/>
      <c r="Q42" s="6"/>
      <c r="R42" s="6"/>
      <c r="S42" s="6"/>
      <c r="T42" s="6"/>
      <c r="U42" s="6"/>
    </row>
    <row r="43" spans="1:21" s="3" customFormat="1" ht="15" customHeight="1" x14ac:dyDescent="0.2">
      <c r="A43" s="17" t="s">
        <v>24</v>
      </c>
      <c r="B43" s="14">
        <v>2</v>
      </c>
      <c r="C43" s="14">
        <v>112</v>
      </c>
      <c r="D43" s="2"/>
      <c r="E43" s="2"/>
      <c r="F43" s="2"/>
      <c r="M43" s="6"/>
      <c r="N43" s="6"/>
      <c r="O43" s="6"/>
      <c r="P43" s="6"/>
      <c r="Q43" s="6"/>
      <c r="R43" s="6"/>
      <c r="S43" s="6"/>
      <c r="T43" s="6"/>
      <c r="U43" s="6"/>
    </row>
    <row r="44" spans="1:21" s="3" customFormat="1" ht="15" customHeight="1" x14ac:dyDescent="0.2">
      <c r="A44" s="17" t="s">
        <v>16</v>
      </c>
      <c r="B44" s="14">
        <v>1</v>
      </c>
      <c r="C44" s="14">
        <v>200</v>
      </c>
      <c r="D44" s="2"/>
      <c r="E44" s="2"/>
      <c r="F44" s="2"/>
      <c r="M44" s="6"/>
      <c r="N44" s="6"/>
      <c r="O44" s="6"/>
      <c r="P44" s="6"/>
      <c r="Q44" s="6"/>
      <c r="R44" s="6"/>
      <c r="S44" s="6"/>
      <c r="T44" s="6"/>
      <c r="U44" s="6"/>
    </row>
    <row r="45" spans="1:21" s="3" customFormat="1" ht="15" customHeight="1" x14ac:dyDescent="0.2">
      <c r="A45" s="9" t="s">
        <v>33</v>
      </c>
      <c r="B45" s="10">
        <f>SUM(B46:B50)</f>
        <v>110</v>
      </c>
      <c r="C45" s="10">
        <f>SUM(C46:C50)</f>
        <v>7240</v>
      </c>
      <c r="D45" s="2"/>
      <c r="E45" s="2"/>
      <c r="F45" s="2"/>
      <c r="M45" s="6"/>
      <c r="N45" s="6"/>
      <c r="O45" s="6"/>
      <c r="P45" s="6"/>
      <c r="Q45" s="6"/>
      <c r="R45" s="6"/>
      <c r="S45" s="6"/>
      <c r="T45" s="6"/>
      <c r="U45" s="6"/>
    </row>
    <row r="46" spans="1:21" s="3" customFormat="1" ht="15" customHeight="1" x14ac:dyDescent="0.2">
      <c r="A46" s="17" t="s">
        <v>10</v>
      </c>
      <c r="B46" s="14">
        <v>11</v>
      </c>
      <c r="C46" s="14">
        <v>1364</v>
      </c>
      <c r="D46" s="2"/>
      <c r="E46" s="2"/>
      <c r="F46" s="2"/>
      <c r="M46" s="6"/>
      <c r="N46" s="6"/>
      <c r="O46" s="6"/>
      <c r="P46" s="6"/>
      <c r="Q46" s="6"/>
      <c r="R46" s="6"/>
      <c r="S46" s="6"/>
      <c r="T46" s="6"/>
      <c r="U46" s="6"/>
    </row>
    <row r="47" spans="1:21" s="3" customFormat="1" ht="15" customHeight="1" x14ac:dyDescent="0.2">
      <c r="A47" s="17" t="s">
        <v>12</v>
      </c>
      <c r="B47" s="14">
        <v>1</v>
      </c>
      <c r="C47" s="14">
        <v>835</v>
      </c>
      <c r="D47" s="2"/>
      <c r="E47" s="2"/>
      <c r="F47" s="2"/>
      <c r="M47" s="6"/>
      <c r="N47" s="6"/>
      <c r="O47" s="6"/>
      <c r="P47" s="6"/>
      <c r="Q47" s="6"/>
      <c r="R47" s="6"/>
      <c r="S47" s="6"/>
      <c r="T47" s="6"/>
      <c r="U47" s="6"/>
    </row>
    <row r="48" spans="1:21" s="3" customFormat="1" ht="15" customHeight="1" x14ac:dyDescent="0.2">
      <c r="A48" s="17" t="s">
        <v>23</v>
      </c>
      <c r="B48" s="14">
        <v>3</v>
      </c>
      <c r="C48" s="14">
        <v>86</v>
      </c>
      <c r="D48" s="2"/>
      <c r="E48" s="2"/>
      <c r="F48" s="2"/>
      <c r="M48" s="6"/>
      <c r="N48" s="6"/>
      <c r="O48" s="6"/>
      <c r="P48" s="6"/>
      <c r="Q48" s="6"/>
      <c r="R48" s="6"/>
      <c r="S48" s="6"/>
      <c r="T48" s="6"/>
      <c r="U48" s="6"/>
    </row>
    <row r="49" spans="1:21" s="3" customFormat="1" ht="15" customHeight="1" x14ac:dyDescent="0.2">
      <c r="A49" s="17" t="s">
        <v>16</v>
      </c>
      <c r="B49" s="14">
        <v>92</v>
      </c>
      <c r="C49" s="14">
        <v>4830</v>
      </c>
      <c r="D49" s="2"/>
      <c r="E49" s="2"/>
      <c r="F49" s="2"/>
      <c r="M49" s="6"/>
      <c r="N49" s="6"/>
      <c r="O49" s="6"/>
      <c r="P49" s="6"/>
      <c r="Q49" s="6"/>
      <c r="R49" s="6"/>
      <c r="S49" s="6"/>
      <c r="T49" s="6"/>
      <c r="U49" s="6"/>
    </row>
    <row r="50" spans="1:21" s="3" customFormat="1" ht="15" customHeight="1" x14ac:dyDescent="0.2">
      <c r="A50" s="17" t="s">
        <v>34</v>
      </c>
      <c r="B50" s="14">
        <v>3</v>
      </c>
      <c r="C50" s="14">
        <v>125</v>
      </c>
      <c r="D50" s="2"/>
      <c r="E50" s="2"/>
      <c r="F50" s="2"/>
      <c r="M50" s="6"/>
      <c r="N50" s="6"/>
      <c r="O50" s="6"/>
      <c r="P50" s="6"/>
      <c r="Q50" s="6"/>
      <c r="R50" s="6"/>
      <c r="S50" s="6"/>
      <c r="T50" s="6"/>
      <c r="U50" s="6"/>
    </row>
    <row r="51" spans="1:21" s="3" customFormat="1" ht="15" customHeight="1" x14ac:dyDescent="0.2">
      <c r="A51" s="9" t="s">
        <v>35</v>
      </c>
      <c r="B51" s="10">
        <f>SUM(B52:B63)</f>
        <v>411</v>
      </c>
      <c r="C51" s="10">
        <f>SUM(C52:C63)</f>
        <v>65105</v>
      </c>
      <c r="D51" s="2"/>
      <c r="E51" s="2"/>
      <c r="F51" s="2"/>
      <c r="M51" s="6"/>
      <c r="N51" s="6"/>
      <c r="O51" s="6"/>
      <c r="P51" s="6"/>
      <c r="Q51" s="6"/>
      <c r="R51" s="6"/>
      <c r="S51" s="6"/>
      <c r="T51" s="6"/>
      <c r="U51" s="6"/>
    </row>
    <row r="52" spans="1:21" s="3" customFormat="1" ht="15" customHeight="1" x14ac:dyDescent="0.2">
      <c r="A52" s="17" t="s">
        <v>8</v>
      </c>
      <c r="B52" s="14">
        <v>22</v>
      </c>
      <c r="C52" s="14">
        <v>2341</v>
      </c>
      <c r="D52" s="2"/>
      <c r="E52" s="2"/>
      <c r="F52" s="2"/>
      <c r="M52" s="6"/>
      <c r="N52" s="6"/>
      <c r="O52" s="6"/>
      <c r="P52" s="6"/>
      <c r="Q52" s="6"/>
      <c r="R52" s="6"/>
      <c r="S52" s="6"/>
      <c r="T52" s="6"/>
      <c r="U52" s="6"/>
    </row>
    <row r="53" spans="1:21" s="3" customFormat="1" ht="15" customHeight="1" x14ac:dyDescent="0.2">
      <c r="A53" s="17" t="s">
        <v>10</v>
      </c>
      <c r="B53" s="14">
        <v>20</v>
      </c>
      <c r="C53" s="14">
        <v>1013</v>
      </c>
      <c r="D53" s="2"/>
      <c r="E53" s="2"/>
      <c r="F53" s="2"/>
      <c r="M53" s="6"/>
      <c r="N53" s="6"/>
      <c r="O53" s="6"/>
      <c r="P53" s="6"/>
      <c r="Q53" s="6"/>
      <c r="R53" s="6"/>
      <c r="S53" s="6"/>
      <c r="T53" s="6"/>
      <c r="U53" s="6"/>
    </row>
    <row r="54" spans="1:21" s="3" customFormat="1" x14ac:dyDescent="0.2">
      <c r="A54" s="17" t="s">
        <v>29</v>
      </c>
      <c r="B54" s="14">
        <v>6</v>
      </c>
      <c r="C54" s="14">
        <v>172</v>
      </c>
      <c r="D54" s="2"/>
      <c r="M54" s="6"/>
      <c r="N54" s="6"/>
      <c r="O54" s="6"/>
      <c r="P54" s="6"/>
      <c r="Q54" s="6"/>
      <c r="R54" s="6"/>
      <c r="S54" s="6"/>
      <c r="T54" s="6"/>
      <c r="U54" s="6"/>
    </row>
    <row r="55" spans="1:21" s="3" customFormat="1" ht="15" customHeight="1" x14ac:dyDescent="0.2">
      <c r="A55" s="17" t="s">
        <v>28</v>
      </c>
      <c r="B55" s="14">
        <v>29</v>
      </c>
      <c r="C55" s="14">
        <v>1089</v>
      </c>
      <c r="D55" s="2"/>
      <c r="M55" s="6"/>
      <c r="N55" s="6"/>
      <c r="O55" s="6"/>
      <c r="P55" s="6"/>
      <c r="Q55" s="6"/>
      <c r="R55" s="6"/>
      <c r="S55" s="6"/>
      <c r="T55" s="6"/>
      <c r="U55" s="6"/>
    </row>
    <row r="56" spans="1:21" s="3" customFormat="1" ht="15" customHeight="1" x14ac:dyDescent="0.2">
      <c r="A56" s="17" t="s">
        <v>30</v>
      </c>
      <c r="B56" s="14">
        <v>35</v>
      </c>
      <c r="C56" s="14">
        <v>2835</v>
      </c>
      <c r="D56" s="2"/>
      <c r="M56" s="6"/>
      <c r="N56" s="6"/>
      <c r="O56" s="6"/>
      <c r="P56" s="6"/>
      <c r="Q56" s="6"/>
      <c r="R56" s="6"/>
      <c r="S56" s="6"/>
      <c r="T56" s="6"/>
      <c r="U56" s="6"/>
    </row>
    <row r="57" spans="1:21" s="3" customFormat="1" ht="15" customHeight="1" x14ac:dyDescent="0.2">
      <c r="A57" s="17" t="s">
        <v>12</v>
      </c>
      <c r="B57" s="14">
        <v>71</v>
      </c>
      <c r="C57" s="14">
        <v>19934</v>
      </c>
      <c r="M57" s="6"/>
      <c r="N57" s="6"/>
      <c r="O57" s="6"/>
      <c r="P57" s="6"/>
      <c r="Q57" s="6"/>
      <c r="R57" s="6"/>
      <c r="S57" s="6"/>
      <c r="T57" s="6"/>
      <c r="U57" s="6"/>
    </row>
    <row r="58" spans="1:21" s="3" customFormat="1" ht="15" customHeight="1" x14ac:dyDescent="0.2">
      <c r="A58" s="17" t="s">
        <v>23</v>
      </c>
      <c r="B58" s="14">
        <v>138</v>
      </c>
      <c r="C58" s="14">
        <v>3206</v>
      </c>
      <c r="M58" s="18"/>
      <c r="N58" s="18"/>
      <c r="O58" s="6"/>
      <c r="P58" s="6"/>
      <c r="Q58" s="6"/>
      <c r="R58" s="6"/>
      <c r="S58" s="6"/>
      <c r="T58" s="6"/>
      <c r="U58" s="6"/>
    </row>
    <row r="59" spans="1:21" s="3" customFormat="1" ht="15" customHeight="1" x14ac:dyDescent="0.2">
      <c r="A59" s="17" t="s">
        <v>21</v>
      </c>
      <c r="B59" s="14">
        <v>6</v>
      </c>
      <c r="C59" s="14">
        <v>2530</v>
      </c>
    </row>
    <row r="60" spans="1:21" s="3" customFormat="1" ht="15" customHeight="1" x14ac:dyDescent="0.2">
      <c r="A60" s="17" t="s">
        <v>24</v>
      </c>
      <c r="B60" s="14">
        <v>7</v>
      </c>
      <c r="C60" s="14">
        <v>218</v>
      </c>
    </row>
    <row r="61" spans="1:21" s="3" customFormat="1" ht="15" customHeight="1" x14ac:dyDescent="0.2">
      <c r="A61" s="17" t="s">
        <v>14</v>
      </c>
      <c r="B61" s="14">
        <v>28</v>
      </c>
      <c r="C61" s="14">
        <v>1319</v>
      </c>
    </row>
    <row r="62" spans="1:21" s="3" customFormat="1" ht="15" customHeight="1" x14ac:dyDescent="0.2">
      <c r="A62" s="17" t="s">
        <v>16</v>
      </c>
      <c r="B62" s="14">
        <v>13</v>
      </c>
      <c r="C62" s="14">
        <v>2857</v>
      </c>
    </row>
    <row r="63" spans="1:21" s="3" customFormat="1" ht="15" customHeight="1" x14ac:dyDescent="0.2">
      <c r="A63" s="13" t="s">
        <v>18</v>
      </c>
      <c r="B63" s="14">
        <v>36</v>
      </c>
      <c r="C63" s="14">
        <v>27591</v>
      </c>
    </row>
    <row r="64" spans="1:21" s="3" customFormat="1" x14ac:dyDescent="0.2">
      <c r="A64" s="17"/>
      <c r="B64" s="14"/>
      <c r="C64" s="14"/>
    </row>
    <row r="65" spans="1:3" s="3" customFormat="1" x14ac:dyDescent="0.2">
      <c r="A65" s="19"/>
      <c r="B65" s="20">
        <f>SUM(B8:B64)/2</f>
        <v>2232</v>
      </c>
      <c r="C65" s="20">
        <f>SUM(C8:C63)/2</f>
        <v>492766</v>
      </c>
    </row>
    <row r="66" spans="1:3" s="3" customFormat="1" x14ac:dyDescent="0.2">
      <c r="A66" s="6"/>
      <c r="B66" s="6"/>
      <c r="C66" s="6"/>
    </row>
    <row r="67" spans="1:3" s="3" customFormat="1" ht="24" customHeight="1" x14ac:dyDescent="0.2">
      <c r="A67" s="21" t="s">
        <v>36</v>
      </c>
      <c r="B67" s="21"/>
      <c r="C67" s="21"/>
    </row>
    <row r="68" spans="1:3" s="3" customFormat="1" ht="51" customHeight="1" x14ac:dyDescent="0.2">
      <c r="A68" s="21" t="s">
        <v>37</v>
      </c>
      <c r="B68" s="21"/>
      <c r="C68" s="21"/>
    </row>
    <row r="69" spans="1:3" s="3" customFormat="1" x14ac:dyDescent="0.2">
      <c r="A69" s="2"/>
      <c r="B69" s="2"/>
      <c r="C69" s="2"/>
    </row>
    <row r="70" spans="1:3" s="3" customFormat="1" x14ac:dyDescent="0.2">
      <c r="A70" s="6" t="s">
        <v>38</v>
      </c>
    </row>
    <row r="71" spans="1:3" s="3" customFormat="1" x14ac:dyDescent="0.2"/>
    <row r="72" spans="1:3" s="3" customFormat="1" x14ac:dyDescent="0.2"/>
    <row r="73" spans="1:3" s="3" customFormat="1" x14ac:dyDescent="0.2"/>
    <row r="74" spans="1:3" s="3" customFormat="1" x14ac:dyDescent="0.2"/>
    <row r="75" spans="1:3" s="3" customFormat="1" x14ac:dyDescent="0.2"/>
    <row r="76" spans="1:3" s="3" customFormat="1" x14ac:dyDescent="0.2"/>
    <row r="77" spans="1:3" s="3" customFormat="1" x14ac:dyDescent="0.2"/>
    <row r="78" spans="1:3" s="3" customFormat="1" x14ac:dyDescent="0.2"/>
    <row r="79" spans="1:3" s="3" customFormat="1" x14ac:dyDescent="0.2"/>
    <row r="80" spans="1:3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pans="1:1" s="3" customFormat="1" x14ac:dyDescent="0.2"/>
    <row r="738" spans="1:1" s="3" customFormat="1" x14ac:dyDescent="0.2"/>
    <row r="739" spans="1:1" s="3" customFormat="1" x14ac:dyDescent="0.2"/>
    <row r="740" spans="1:1" s="3" customFormat="1" x14ac:dyDescent="0.2"/>
    <row r="741" spans="1:1" s="3" customFormat="1" x14ac:dyDescent="0.2"/>
    <row r="742" spans="1:1" s="3" customFormat="1" x14ac:dyDescent="0.2"/>
    <row r="743" spans="1:1" s="3" customFormat="1" x14ac:dyDescent="0.2"/>
    <row r="744" spans="1:1" s="3" customFormat="1" x14ac:dyDescent="0.2"/>
    <row r="745" spans="1:1" s="3" customFormat="1" x14ac:dyDescent="0.2"/>
    <row r="746" spans="1:1" s="3" customFormat="1" x14ac:dyDescent="0.2"/>
    <row r="747" spans="1:1" s="3" customFormat="1" x14ac:dyDescent="0.2"/>
    <row r="748" spans="1:1" s="3" customFormat="1" x14ac:dyDescent="0.2"/>
    <row r="749" spans="1:1" x14ac:dyDescent="0.2">
      <c r="A749" s="3"/>
    </row>
    <row r="750" spans="1:1" x14ac:dyDescent="0.2">
      <c r="A750" s="3"/>
    </row>
    <row r="751" spans="1:1" x14ac:dyDescent="0.2">
      <c r="A751" s="3"/>
    </row>
    <row r="752" spans="1:1" x14ac:dyDescent="0.2">
      <c r="A752" s="3"/>
    </row>
    <row r="753" spans="1:1" x14ac:dyDescent="0.2">
      <c r="A753" s="3"/>
    </row>
    <row r="754" spans="1:1" x14ac:dyDescent="0.2">
      <c r="A754" s="3"/>
    </row>
    <row r="755" spans="1:1" x14ac:dyDescent="0.2">
      <c r="A755" s="3"/>
    </row>
    <row r="756" spans="1:1" x14ac:dyDescent="0.2">
      <c r="A756" s="3"/>
    </row>
    <row r="757" spans="1:1" x14ac:dyDescent="0.2">
      <c r="A757" s="3"/>
    </row>
    <row r="758" spans="1:1" x14ac:dyDescent="0.2">
      <c r="A758" s="3"/>
    </row>
    <row r="759" spans="1:1" x14ac:dyDescent="0.2">
      <c r="A759" s="3"/>
    </row>
    <row r="760" spans="1:1" x14ac:dyDescent="0.2">
      <c r="A760" s="3"/>
    </row>
    <row r="761" spans="1:1" x14ac:dyDescent="0.2">
      <c r="A761" s="3"/>
    </row>
    <row r="762" spans="1:1" x14ac:dyDescent="0.2">
      <c r="A762" s="3"/>
    </row>
    <row r="763" spans="1:1" x14ac:dyDescent="0.2">
      <c r="A763" s="3"/>
    </row>
    <row r="764" spans="1:1" x14ac:dyDescent="0.2">
      <c r="A764" s="3"/>
    </row>
    <row r="765" spans="1:1" x14ac:dyDescent="0.2">
      <c r="A765" s="3"/>
    </row>
    <row r="766" spans="1:1" x14ac:dyDescent="0.2">
      <c r="A766" s="3"/>
    </row>
    <row r="767" spans="1:1" x14ac:dyDescent="0.2">
      <c r="A767" s="3"/>
    </row>
    <row r="768" spans="1:1" x14ac:dyDescent="0.2">
      <c r="A768" s="3"/>
    </row>
    <row r="769" spans="1:1" x14ac:dyDescent="0.2">
      <c r="A769" s="3"/>
    </row>
    <row r="770" spans="1:1" x14ac:dyDescent="0.2">
      <c r="A770" s="3"/>
    </row>
    <row r="771" spans="1:1" x14ac:dyDescent="0.2">
      <c r="A771" s="3"/>
    </row>
    <row r="772" spans="1:1" x14ac:dyDescent="0.2">
      <c r="A772" s="3"/>
    </row>
    <row r="773" spans="1:1" x14ac:dyDescent="0.2">
      <c r="A773" s="3"/>
    </row>
    <row r="774" spans="1:1" x14ac:dyDescent="0.2">
      <c r="A774" s="3"/>
    </row>
    <row r="775" spans="1:1" x14ac:dyDescent="0.2">
      <c r="A775" s="3"/>
    </row>
    <row r="776" spans="1:1" x14ac:dyDescent="0.2">
      <c r="A776" s="3"/>
    </row>
    <row r="777" spans="1:1" x14ac:dyDescent="0.2">
      <c r="A777" s="3"/>
    </row>
    <row r="778" spans="1:1" x14ac:dyDescent="0.2">
      <c r="A778" s="3"/>
    </row>
    <row r="779" spans="1:1" x14ac:dyDescent="0.2">
      <c r="A779" s="3"/>
    </row>
    <row r="780" spans="1:1" x14ac:dyDescent="0.2">
      <c r="A780" s="3"/>
    </row>
    <row r="781" spans="1:1" x14ac:dyDescent="0.2">
      <c r="A781" s="3"/>
    </row>
    <row r="782" spans="1:1" x14ac:dyDescent="0.2">
      <c r="A782" s="3"/>
    </row>
    <row r="783" spans="1:1" x14ac:dyDescent="0.2">
      <c r="A783" s="3"/>
    </row>
    <row r="784" spans="1:1" x14ac:dyDescent="0.2">
      <c r="A784" s="3"/>
    </row>
    <row r="785" spans="1:1" x14ac:dyDescent="0.2">
      <c r="A785" s="3"/>
    </row>
    <row r="786" spans="1:1" x14ac:dyDescent="0.2">
      <c r="A786" s="3"/>
    </row>
    <row r="787" spans="1:1" x14ac:dyDescent="0.2">
      <c r="A787" s="3"/>
    </row>
    <row r="788" spans="1:1" x14ac:dyDescent="0.2">
      <c r="A788" s="3"/>
    </row>
    <row r="789" spans="1:1" x14ac:dyDescent="0.2">
      <c r="A789" s="3"/>
    </row>
    <row r="790" spans="1:1" x14ac:dyDescent="0.2">
      <c r="A790" s="3"/>
    </row>
    <row r="791" spans="1:1" x14ac:dyDescent="0.2">
      <c r="A791" s="3"/>
    </row>
    <row r="792" spans="1:1" x14ac:dyDescent="0.2">
      <c r="A792" s="3"/>
    </row>
    <row r="793" spans="1:1" x14ac:dyDescent="0.2">
      <c r="A793" s="3"/>
    </row>
    <row r="794" spans="1:1" x14ac:dyDescent="0.2">
      <c r="A794" s="3"/>
    </row>
    <row r="795" spans="1:1" x14ac:dyDescent="0.2">
      <c r="A795" s="3"/>
    </row>
    <row r="796" spans="1:1" x14ac:dyDescent="0.2">
      <c r="A796" s="3"/>
    </row>
    <row r="797" spans="1:1" x14ac:dyDescent="0.2">
      <c r="A797" s="3"/>
    </row>
    <row r="798" spans="1:1" x14ac:dyDescent="0.2">
      <c r="A798" s="3"/>
    </row>
    <row r="799" spans="1:1" x14ac:dyDescent="0.2">
      <c r="A799" s="3"/>
    </row>
    <row r="800" spans="1:1" x14ac:dyDescent="0.2">
      <c r="A800" s="3"/>
    </row>
    <row r="801" spans="1:1" x14ac:dyDescent="0.2">
      <c r="A801" s="3"/>
    </row>
    <row r="802" spans="1:1" x14ac:dyDescent="0.2">
      <c r="A802" s="3"/>
    </row>
    <row r="803" spans="1:1" x14ac:dyDescent="0.2">
      <c r="A803" s="3"/>
    </row>
    <row r="804" spans="1:1" x14ac:dyDescent="0.2">
      <c r="A804" s="3"/>
    </row>
    <row r="805" spans="1:1" x14ac:dyDescent="0.2">
      <c r="A805" s="3"/>
    </row>
    <row r="806" spans="1:1" x14ac:dyDescent="0.2">
      <c r="A806" s="3"/>
    </row>
    <row r="807" spans="1:1" x14ac:dyDescent="0.2">
      <c r="A807" s="3"/>
    </row>
    <row r="808" spans="1:1" x14ac:dyDescent="0.2">
      <c r="A808" s="3"/>
    </row>
    <row r="809" spans="1:1" x14ac:dyDescent="0.2">
      <c r="A809" s="3"/>
    </row>
    <row r="810" spans="1:1" x14ac:dyDescent="0.2">
      <c r="A810" s="3"/>
    </row>
  </sheetData>
  <mergeCells count="7">
    <mergeCell ref="A68:C68"/>
    <mergeCell ref="A1:C1"/>
    <mergeCell ref="A2:C2"/>
    <mergeCell ref="A3:C3"/>
    <mergeCell ref="M3:P4"/>
    <mergeCell ref="A4:C4"/>
    <mergeCell ref="A67:C67"/>
  </mergeCells>
  <printOptions horizontalCentered="1"/>
  <pageMargins left="0.39370078740157483" right="0.39370078740157483" top="0.59055118110236227" bottom="0.59055118110236227" header="0.51181102362204722" footer="0.51181102362204722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2026-04-15T17:31:30Z</dcterms:created>
  <dcterms:modified xsi:type="dcterms:W3CDTF">2026-04-15T17:32:06Z</dcterms:modified>
</cp:coreProperties>
</file>