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longino/Documentos/DC/"/>
    </mc:Choice>
  </mc:AlternateContent>
  <xr:revisionPtr revIDLastSave="0" documentId="8_{F9449A0B-F71A-694D-B3BC-3AA0AFC48F13}" xr6:coauthVersionLast="47" xr6:coauthVersionMax="47" xr10:uidLastSave="{00000000-0000-0000-0000-000000000000}"/>
  <bookViews>
    <workbookView xWindow="9180" yWindow="4680" windowWidth="27240" windowHeight="16180" xr2:uid="{A22DE9DA-CDE5-A744-984C-EAC9B1F9930E}"/>
  </bookViews>
  <sheets>
    <sheet name="resumen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I8" i="1"/>
  <c r="J8" i="1"/>
  <c r="G28" i="1" s="1"/>
  <c r="F9" i="1"/>
  <c r="I9" i="1"/>
  <c r="J9" i="1"/>
  <c r="F10" i="1"/>
  <c r="J10" i="1" s="1"/>
  <c r="G29" i="1" s="1"/>
  <c r="I10" i="1"/>
  <c r="F11" i="1"/>
  <c r="I11" i="1"/>
  <c r="J11" i="1"/>
  <c r="F12" i="1"/>
  <c r="I12" i="1"/>
  <c r="J12" i="1"/>
  <c r="B14" i="1"/>
  <c r="C14" i="1"/>
  <c r="D14" i="1"/>
  <c r="E14" i="1"/>
  <c r="F14" i="1"/>
  <c r="G14" i="1"/>
  <c r="H14" i="1"/>
  <c r="I14" i="1"/>
  <c r="J14" i="1"/>
  <c r="G30" i="1"/>
  <c r="G31" i="1"/>
  <c r="G32" i="1" l="1"/>
  <c r="H28" i="1" s="1"/>
  <c r="H32" i="1" l="1"/>
  <c r="H31" i="1"/>
  <c r="H30" i="1"/>
  <c r="H29" i="1"/>
</calcChain>
</file>

<file path=xl/sharedStrings.xml><?xml version="1.0" encoding="utf-8"?>
<sst xmlns="http://schemas.openxmlformats.org/spreadsheetml/2006/main" count="32" uniqueCount="27">
  <si>
    <t>FUENTE: Dirección General de Incorporación y Revalidación de Estudios,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</si>
  <si>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 una Institución extranjera de Bachillerato a Distancia (Loja, Ecuador).</t>
    </r>
  </si>
  <si>
    <t>Bachillerato Distancia</t>
  </si>
  <si>
    <t>Plan CCH</t>
  </si>
  <si>
    <t>Plan ENP</t>
  </si>
  <si>
    <t>Licenciatura</t>
  </si>
  <si>
    <r>
      <rPr>
        <vertAlign val="superscript"/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Incluye una institución extranjera de bachillerato a distancia (Loja, Ecuador)</t>
    </r>
  </si>
  <si>
    <t>Sedes</t>
  </si>
  <si>
    <r>
      <t>Instituciones</t>
    </r>
    <r>
      <rPr>
        <vertAlign val="superscript"/>
        <sz val="10"/>
        <rFont val="Arial"/>
        <family val="2"/>
      </rPr>
      <t>a</t>
    </r>
  </si>
  <si>
    <t>2025-2026</t>
  </si>
  <si>
    <t>INSTITUCIONES INCORPORADAS</t>
  </si>
  <si>
    <t>T O T A L</t>
  </si>
  <si>
    <t>Bachillerato a distancia</t>
  </si>
  <si>
    <t>Colegio de Ciencias y Humanidades</t>
  </si>
  <si>
    <t>Preparatoria</t>
  </si>
  <si>
    <t>Bachillerato</t>
  </si>
  <si>
    <t>Total</t>
  </si>
  <si>
    <t>Mujeres</t>
  </si>
  <si>
    <t>Hombres</t>
  </si>
  <si>
    <t>Población
escolar total</t>
  </si>
  <si>
    <t>Reingreso</t>
  </si>
  <si>
    <t>Primer ingreso</t>
  </si>
  <si>
    <t>Alumnos</t>
  </si>
  <si>
    <t>Profesores</t>
  </si>
  <si>
    <t>Planes de estudio incorporados</t>
  </si>
  <si>
    <t>Nivel</t>
  </si>
  <si>
    <t>UNAM. SISTEMA INCORPORADO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</si>
</sst>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6">
    <font>
      <sz val="10"/>
      <name val="Helv"/>
    </font>
    <font>
      <sz val="10"/>
      <name val="Helv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color theme="0" tint="-0.249977111117893"/>
      <name val="Arial"/>
      <family val="2"/>
    </font>
    <font>
      <sz val="8"/>
      <name val="Helv"/>
    </font>
    <font>
      <sz val="8"/>
      <color theme="0" tint="-0.249977111117893"/>
      <name val="Helv"/>
    </font>
    <font>
      <b/>
      <sz val="10"/>
      <name val="Arial"/>
      <family val="2"/>
    </font>
    <font>
      <vertAlign val="superscript"/>
      <sz val="8"/>
      <color rgb="FF000000"/>
      <name val="Arial"/>
      <family val="2"/>
    </font>
    <font>
      <sz val="8"/>
      <color rgb="FF000000"/>
      <name val="Arial"/>
      <family val="2"/>
    </font>
    <font>
      <vertAlign val="superscript"/>
      <sz val="10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b/>
      <sz val="10"/>
      <color rgb="FF333333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8" tint="0.59996337778862885"/>
      </bottom>
      <diagonal/>
    </border>
    <border>
      <left/>
      <right/>
      <top style="thin">
        <color theme="8" tint="0.59996337778862885"/>
      </top>
      <bottom/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3" fontId="8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40" fontId="3" fillId="0" borderId="0" xfId="1" applyFont="1" applyAlignment="1">
      <alignment vertical="center"/>
    </xf>
    <xf numFmtId="0" fontId="12" fillId="0" borderId="0" xfId="0" applyFont="1" applyAlignment="1">
      <alignment horizontal="right" vertical="top" wrapText="1"/>
    </xf>
    <xf numFmtId="3" fontId="13" fillId="0" borderId="0" xfId="0" applyNumberFormat="1" applyFont="1" applyAlignment="1">
      <alignment horizontal="right" vertical="top" wrapText="1"/>
    </xf>
    <xf numFmtId="0" fontId="13" fillId="0" borderId="0" xfId="0" applyFont="1" applyAlignment="1">
      <alignment horizontal="right" vertical="top" wrapText="1"/>
    </xf>
    <xf numFmtId="3" fontId="8" fillId="0" borderId="0" xfId="0" applyNumberFormat="1" applyFont="1" applyAlignment="1">
      <alignment horizontal="right" vertical="center"/>
    </xf>
    <xf numFmtId="3" fontId="14" fillId="0" borderId="0" xfId="0" applyNumberFormat="1" applyFont="1" applyAlignment="1">
      <alignment horizontal="right" vertical="top" wrapText="1"/>
    </xf>
    <xf numFmtId="3" fontId="14" fillId="0" borderId="0" xfId="0" applyNumberFormat="1" applyFont="1" applyAlignment="1">
      <alignment vertical="center" wrapText="1"/>
    </xf>
    <xf numFmtId="3" fontId="8" fillId="0" borderId="0" xfId="0" applyNumberFormat="1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Alumnos por nivel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rAngAx val="0"/>
    </c:view3D>
    <c:floor>
      <c:thickness val="0"/>
      <c:spPr>
        <a:noFill/>
        <a:ln w="6350" cap="flat" cmpd="sng" algn="ctr">
          <a:solidFill>
            <a:schemeClr val="tx1">
              <a:tint val="75000"/>
            </a:schemeClr>
          </a:solidFill>
          <a:prstDash val="solid"/>
          <a:round/>
        </a:ln>
        <a:effectLst/>
        <a:sp3d contourW="6350">
          <a:contourClr>
            <a:schemeClr val="tx1">
              <a:tint val="7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333D-0444-AFCA-833B7A152112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333D-0444-AFCA-833B7A152112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333D-0444-AFCA-833B7A152112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333D-0444-AFCA-833B7A152112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resumen!$F$28:$F$31</c:f>
              <c:strCache>
                <c:ptCount val="4"/>
                <c:pt idx="0">
                  <c:v>Licenciatura</c:v>
                </c:pt>
                <c:pt idx="1">
                  <c:v>Plan ENP</c:v>
                </c:pt>
                <c:pt idx="2">
                  <c:v>Plan CCH</c:v>
                </c:pt>
                <c:pt idx="3">
                  <c:v>Bachillerato Distancia</c:v>
                </c:pt>
              </c:strCache>
            </c:strRef>
          </c:cat>
          <c:val>
            <c:numRef>
              <c:f>resumen!$G$28:$G$31</c:f>
              <c:numCache>
                <c:formatCode>#,##0</c:formatCode>
                <c:ptCount val="4"/>
                <c:pt idx="0">
                  <c:v>21347</c:v>
                </c:pt>
                <c:pt idx="1">
                  <c:v>37382</c:v>
                </c:pt>
                <c:pt idx="2">
                  <c:v>9902</c:v>
                </c:pt>
                <c:pt idx="3">
                  <c:v>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33D-0444-AFCA-833B7A152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61632</xdr:colOff>
      <xdr:row>16</xdr:row>
      <xdr:rowOff>1120</xdr:rowOff>
    </xdr:from>
    <xdr:to>
      <xdr:col>10</xdr:col>
      <xdr:colOff>0</xdr:colOff>
      <xdr:row>35</xdr:row>
      <xdr:rowOff>145677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C77EA6A4-86F3-7D44-A7B1-8C3091586C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8E10A-137E-1D4B-80F5-3E7CD6FF5821}">
  <sheetPr>
    <tabColor theme="5" tint="-0.249977111117893"/>
  </sheetPr>
  <dimension ref="A1:R40"/>
  <sheetViews>
    <sheetView tabSelected="1" zoomScale="85" zoomScaleNormal="85" workbookViewId="0">
      <selection sqref="A1:J1"/>
    </sheetView>
  </sheetViews>
  <sheetFormatPr baseColWidth="10" defaultColWidth="11.5" defaultRowHeight="13"/>
  <cols>
    <col min="1" max="1" width="31.5" style="1" customWidth="1"/>
    <col min="2" max="9" width="11.5" style="1" customWidth="1"/>
    <col min="10" max="12" width="11.5" style="1"/>
    <col min="13" max="13" width="11.33203125" style="1" customWidth="1"/>
    <col min="14" max="16384" width="11.5" style="1"/>
  </cols>
  <sheetData>
    <row r="1" spans="1:18" ht="15" customHeight="1">
      <c r="A1" s="22" t="s">
        <v>26</v>
      </c>
      <c r="B1" s="22"/>
      <c r="C1" s="22"/>
      <c r="D1" s="22"/>
      <c r="E1" s="22"/>
      <c r="F1" s="22"/>
      <c r="G1" s="22"/>
      <c r="H1" s="22"/>
      <c r="I1" s="22"/>
      <c r="J1" s="22"/>
      <c r="M1" s="15"/>
    </row>
    <row r="2" spans="1:18" ht="15" customHeight="1">
      <c r="A2" s="22" t="s">
        <v>9</v>
      </c>
      <c r="B2" s="22"/>
      <c r="C2" s="22"/>
      <c r="D2" s="22"/>
      <c r="E2" s="22"/>
      <c r="F2" s="22"/>
      <c r="G2" s="22"/>
      <c r="H2" s="22"/>
      <c r="I2" s="22"/>
      <c r="J2" s="22"/>
      <c r="M2" s="15"/>
    </row>
    <row r="3" spans="1:18" ht="1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M3" s="15"/>
    </row>
    <row r="4" spans="1:18" ht="15.75" customHeight="1">
      <c r="A4" s="36" t="s">
        <v>25</v>
      </c>
      <c r="B4" s="36" t="s">
        <v>24</v>
      </c>
      <c r="C4" s="36" t="s">
        <v>23</v>
      </c>
      <c r="D4" s="34" t="s">
        <v>22</v>
      </c>
      <c r="E4" s="34"/>
      <c r="F4" s="34"/>
      <c r="G4" s="34"/>
      <c r="H4" s="34"/>
      <c r="I4" s="34"/>
      <c r="J4" s="34"/>
      <c r="M4" s="15"/>
    </row>
    <row r="5" spans="1:18" ht="15.75" customHeight="1">
      <c r="A5" s="36"/>
      <c r="B5" s="36"/>
      <c r="C5" s="36"/>
      <c r="D5" s="34" t="s">
        <v>21</v>
      </c>
      <c r="E5" s="34"/>
      <c r="F5" s="34"/>
      <c r="G5" s="34" t="s">
        <v>20</v>
      </c>
      <c r="H5" s="34"/>
      <c r="I5" s="34"/>
      <c r="J5" s="36" t="s">
        <v>19</v>
      </c>
      <c r="N5" s="3"/>
    </row>
    <row r="6" spans="1:18" ht="15.75" customHeight="1">
      <c r="A6" s="36"/>
      <c r="B6" s="36"/>
      <c r="C6" s="36"/>
      <c r="D6" s="35" t="s">
        <v>18</v>
      </c>
      <c r="E6" s="35" t="s">
        <v>17</v>
      </c>
      <c r="F6" s="35" t="s">
        <v>16</v>
      </c>
      <c r="G6" s="35" t="s">
        <v>18</v>
      </c>
      <c r="H6" s="35" t="s">
        <v>17</v>
      </c>
      <c r="I6" s="35" t="s">
        <v>16</v>
      </c>
      <c r="J6" s="34"/>
      <c r="N6" s="3"/>
      <c r="O6" s="2"/>
      <c r="P6" s="2"/>
      <c r="Q6" s="2"/>
      <c r="R6" s="2"/>
    </row>
    <row r="7" spans="1:18" ht="9" customHeight="1">
      <c r="N7" s="3"/>
      <c r="R7" s="2"/>
    </row>
    <row r="8" spans="1:18" ht="15" customHeight="1">
      <c r="A8" s="17" t="s">
        <v>5</v>
      </c>
      <c r="B8" s="33">
        <v>181</v>
      </c>
      <c r="C8" s="32">
        <v>2224</v>
      </c>
      <c r="D8" s="31">
        <v>1555</v>
      </c>
      <c r="E8" s="31">
        <v>3583</v>
      </c>
      <c r="F8" s="31">
        <f>SUM(D8:E8)</f>
        <v>5138</v>
      </c>
      <c r="G8" s="31">
        <v>5299</v>
      </c>
      <c r="H8" s="31">
        <v>10910</v>
      </c>
      <c r="I8" s="10">
        <f>SUM(G8:H8)</f>
        <v>16209</v>
      </c>
      <c r="J8" s="10">
        <f>+F8+I8</f>
        <v>21347</v>
      </c>
      <c r="N8" s="3"/>
      <c r="R8" s="2"/>
    </row>
    <row r="9" spans="1:18" ht="15" customHeight="1">
      <c r="A9" s="17" t="s">
        <v>15</v>
      </c>
      <c r="B9" s="30">
        <v>286</v>
      </c>
      <c r="C9" s="30">
        <v>5739</v>
      </c>
      <c r="D9" s="30">
        <v>8180</v>
      </c>
      <c r="E9" s="30">
        <v>9265</v>
      </c>
      <c r="F9" s="30">
        <f>SUM(D9:E9)</f>
        <v>17445</v>
      </c>
      <c r="G9" s="30">
        <v>14028</v>
      </c>
      <c r="H9" s="30">
        <v>16136</v>
      </c>
      <c r="I9" s="29">
        <f>SUM(G9:H9)</f>
        <v>30164</v>
      </c>
      <c r="J9" s="29">
        <f>+F9+I9</f>
        <v>47609</v>
      </c>
      <c r="N9" s="3"/>
      <c r="R9" s="2"/>
    </row>
    <row r="10" spans="1:18" ht="15" customHeight="1">
      <c r="A10" s="13" t="s">
        <v>14</v>
      </c>
      <c r="B10" s="28">
        <v>183</v>
      </c>
      <c r="C10" s="27">
        <v>4573</v>
      </c>
      <c r="D10" s="27">
        <v>6346</v>
      </c>
      <c r="E10" s="27">
        <v>7228</v>
      </c>
      <c r="F10" s="3">
        <f>SUM(D10:E10)</f>
        <v>13574</v>
      </c>
      <c r="G10" s="27">
        <v>10909</v>
      </c>
      <c r="H10" s="27">
        <v>12899</v>
      </c>
      <c r="I10" s="3">
        <f>SUM(G10:H10)</f>
        <v>23808</v>
      </c>
      <c r="J10" s="3">
        <f>+F10+I10</f>
        <v>37382</v>
      </c>
      <c r="O10" s="2"/>
      <c r="P10" s="5"/>
      <c r="Q10" s="25"/>
      <c r="R10" s="2"/>
    </row>
    <row r="11" spans="1:18" ht="15" customHeight="1">
      <c r="A11" s="13" t="s">
        <v>13</v>
      </c>
      <c r="B11" s="28">
        <v>80</v>
      </c>
      <c r="C11" s="27">
        <v>1155</v>
      </c>
      <c r="D11" s="27">
        <v>1791</v>
      </c>
      <c r="E11" s="27">
        <v>2001</v>
      </c>
      <c r="F11" s="3">
        <f>SUM(D11:E11)</f>
        <v>3792</v>
      </c>
      <c r="G11" s="27">
        <v>2978</v>
      </c>
      <c r="H11" s="27">
        <v>3132</v>
      </c>
      <c r="I11" s="3">
        <f>SUM(G11:H11)</f>
        <v>6110</v>
      </c>
      <c r="J11" s="3">
        <f>+F11+I11</f>
        <v>9902</v>
      </c>
      <c r="O11" s="7"/>
      <c r="P11" s="5"/>
      <c r="Q11" s="25"/>
      <c r="R11" s="2"/>
    </row>
    <row r="12" spans="1:18" ht="15" customHeight="1">
      <c r="A12" s="13" t="s">
        <v>12</v>
      </c>
      <c r="B12" s="26">
        <v>23</v>
      </c>
      <c r="C12" s="26">
        <v>11</v>
      </c>
      <c r="D12" s="26">
        <v>43</v>
      </c>
      <c r="E12" s="26">
        <v>36</v>
      </c>
      <c r="F12" s="3">
        <f>SUM(D12:E12)</f>
        <v>79</v>
      </c>
      <c r="G12" s="26">
        <v>141</v>
      </c>
      <c r="H12" s="26">
        <v>105</v>
      </c>
      <c r="I12" s="3">
        <f>SUM(G12:H12)</f>
        <v>246</v>
      </c>
      <c r="J12" s="3">
        <f>+F12+I12</f>
        <v>325</v>
      </c>
      <c r="O12" s="7"/>
      <c r="P12" s="5"/>
      <c r="Q12" s="25"/>
      <c r="R12" s="2"/>
    </row>
    <row r="13" spans="1:18" ht="9" customHeight="1">
      <c r="A13" s="13"/>
      <c r="B13" s="3"/>
      <c r="C13" s="3"/>
      <c r="D13" s="3"/>
      <c r="E13" s="3"/>
      <c r="F13" s="3"/>
      <c r="G13" s="3"/>
      <c r="H13" s="3"/>
      <c r="I13" s="3"/>
      <c r="J13" s="3"/>
      <c r="O13" s="7"/>
      <c r="P13" s="5"/>
      <c r="Q13" s="25"/>
      <c r="R13" s="2"/>
    </row>
    <row r="14" spans="1:18" ht="15" customHeight="1">
      <c r="A14" s="24" t="s">
        <v>11</v>
      </c>
      <c r="B14" s="23">
        <f>SUM(B8,B9)</f>
        <v>467</v>
      </c>
      <c r="C14" s="23">
        <f>SUM(C8,C9)</f>
        <v>7963</v>
      </c>
      <c r="D14" s="23">
        <f>SUM(D8,D9)</f>
        <v>9735</v>
      </c>
      <c r="E14" s="23">
        <f>SUM(E8,E9)</f>
        <v>12848</v>
      </c>
      <c r="F14" s="23">
        <f>SUM(F8,F9)</f>
        <v>22583</v>
      </c>
      <c r="G14" s="23">
        <f>SUM(G8,G9)</f>
        <v>19327</v>
      </c>
      <c r="H14" s="23">
        <f>SUM(H8,H9)</f>
        <v>27046</v>
      </c>
      <c r="I14" s="23">
        <f>SUM(I8,I9)</f>
        <v>46373</v>
      </c>
      <c r="J14" s="23">
        <f>SUM(J8,J9)</f>
        <v>68956</v>
      </c>
      <c r="O14" s="19"/>
      <c r="P14" s="19"/>
      <c r="Q14" s="18"/>
    </row>
    <row r="15" spans="1:18" ht="13.5" customHeight="1">
      <c r="O15" s="3"/>
      <c r="P15" s="3"/>
      <c r="Q15" s="3"/>
    </row>
    <row r="16" spans="1:18" ht="13.5" customHeight="1">
      <c r="O16" s="3"/>
      <c r="P16" s="3"/>
      <c r="Q16" s="3"/>
    </row>
    <row r="17" spans="1:18" ht="15" customHeight="1">
      <c r="A17" s="22" t="s">
        <v>10</v>
      </c>
      <c r="B17" s="22"/>
      <c r="O17" s="3"/>
      <c r="P17" s="3"/>
      <c r="Q17" s="3"/>
    </row>
    <row r="18" spans="1:18" ht="15" customHeight="1">
      <c r="A18" s="22" t="s">
        <v>9</v>
      </c>
      <c r="B18" s="22"/>
      <c r="G18" s="17"/>
      <c r="H18" s="17"/>
    </row>
    <row r="19" spans="1:18">
      <c r="G19" s="17"/>
      <c r="H19" s="17"/>
      <c r="I19" s="19"/>
      <c r="K19" s="3"/>
    </row>
    <row r="20" spans="1:18" ht="15" customHeight="1">
      <c r="A20" s="21" t="s">
        <v>8</v>
      </c>
      <c r="B20" s="21">
        <v>287</v>
      </c>
      <c r="J20" s="19"/>
      <c r="K20" s="18"/>
    </row>
    <row r="21" spans="1:18" ht="15" customHeight="1">
      <c r="A21" s="20" t="s">
        <v>7</v>
      </c>
      <c r="B21" s="20">
        <v>321</v>
      </c>
      <c r="H21" s="17"/>
      <c r="I21" s="10"/>
      <c r="J21" s="19"/>
      <c r="K21" s="18"/>
    </row>
    <row r="22" spans="1:18" ht="12" customHeight="1">
      <c r="H22" s="17"/>
      <c r="I22" s="10"/>
      <c r="K22" s="3"/>
    </row>
    <row r="23" spans="1:18" ht="45" customHeight="1">
      <c r="A23" s="16" t="s">
        <v>6</v>
      </c>
      <c r="B23" s="15"/>
      <c r="H23" s="13"/>
      <c r="I23" s="3"/>
      <c r="J23" s="10"/>
      <c r="K23" s="10"/>
      <c r="O23" s="12"/>
      <c r="P23" s="12"/>
      <c r="Q23" s="12"/>
      <c r="R23" s="12"/>
    </row>
    <row r="24" spans="1:18" ht="12.75" customHeight="1">
      <c r="A24" s="14"/>
      <c r="B24" s="14"/>
      <c r="H24" s="13"/>
      <c r="I24" s="3"/>
      <c r="J24" s="10"/>
      <c r="K24" s="10"/>
      <c r="O24" s="12"/>
      <c r="P24" s="12"/>
      <c r="Q24" s="12"/>
      <c r="R24" s="12"/>
    </row>
    <row r="25" spans="1:18" ht="12.75" customHeight="1">
      <c r="H25" s="13"/>
      <c r="I25" s="3"/>
      <c r="J25" s="10"/>
      <c r="K25" s="10"/>
      <c r="O25" s="12"/>
      <c r="P25" s="12"/>
      <c r="Q25" s="12"/>
    </row>
    <row r="26" spans="1:18" ht="12.75" customHeight="1">
      <c r="J26" s="3"/>
      <c r="K26" s="11"/>
    </row>
    <row r="27" spans="1:18" ht="12.75" customHeight="1">
      <c r="J27" s="3"/>
      <c r="K27" s="3"/>
    </row>
    <row r="28" spans="1:18" ht="12.75" customHeight="1">
      <c r="C28" s="7"/>
      <c r="D28" s="7"/>
      <c r="E28" s="8"/>
      <c r="F28" s="7" t="s">
        <v>5</v>
      </c>
      <c r="G28" s="5">
        <f>J8</f>
        <v>21347</v>
      </c>
      <c r="H28" s="9">
        <f>+G28/$G$32*100</f>
        <v>30.957422124253149</v>
      </c>
      <c r="K28" s="3"/>
    </row>
    <row r="29" spans="1:18" ht="12.75" customHeight="1">
      <c r="C29" s="7"/>
      <c r="D29" s="7"/>
      <c r="E29" s="8"/>
      <c r="F29" s="7" t="s">
        <v>4</v>
      </c>
      <c r="G29" s="5">
        <f>J10</f>
        <v>37382</v>
      </c>
      <c r="H29" s="9">
        <f>+G29/$G$32*100</f>
        <v>54.211381170601548</v>
      </c>
      <c r="K29" s="10"/>
    </row>
    <row r="30" spans="1:18" ht="12.75" customHeight="1">
      <c r="C30" s="7"/>
      <c r="D30" s="7"/>
      <c r="E30" s="8"/>
      <c r="F30" s="7" t="s">
        <v>3</v>
      </c>
      <c r="G30" s="5">
        <f>J11</f>
        <v>9902</v>
      </c>
      <c r="H30" s="9">
        <f>+G30/$G$32*100</f>
        <v>14.359881663669585</v>
      </c>
      <c r="K30" s="3"/>
    </row>
    <row r="31" spans="1:18" ht="12.75" customHeight="1">
      <c r="C31" s="7"/>
      <c r="D31" s="7"/>
      <c r="E31" s="8"/>
      <c r="F31" s="7" t="s">
        <v>2</v>
      </c>
      <c r="G31" s="5">
        <f>J12</f>
        <v>325</v>
      </c>
      <c r="H31" s="9">
        <f>+G31/$G$32*100</f>
        <v>0.47131504147572367</v>
      </c>
      <c r="K31" s="3"/>
    </row>
    <row r="32" spans="1:18" ht="12.75" customHeight="1">
      <c r="C32" s="7"/>
      <c r="D32" s="7"/>
      <c r="E32" s="8"/>
      <c r="F32" s="7"/>
      <c r="G32" s="5">
        <f>SUM(G28:G31)</f>
        <v>68956</v>
      </c>
      <c r="H32" s="6">
        <f>+G32/$G$32*100</f>
        <v>100</v>
      </c>
      <c r="K32" s="3"/>
    </row>
    <row r="33" spans="1:7" ht="12.75" customHeight="1">
      <c r="E33" s="4"/>
      <c r="G33" s="5"/>
    </row>
    <row r="34" spans="1:7" ht="12.75" customHeight="1">
      <c r="E34" s="4"/>
      <c r="G34" s="3"/>
    </row>
    <row r="35" spans="1:7" ht="12.75" customHeight="1"/>
    <row r="36" spans="1:7" ht="12.75" customHeight="1"/>
    <row r="37" spans="1:7" ht="12.75" customHeight="1"/>
    <row r="38" spans="1:7" ht="12.75" customHeight="1">
      <c r="A38" s="2" t="s">
        <v>1</v>
      </c>
    </row>
    <row r="39" spans="1:7" ht="12.75" customHeight="1">
      <c r="C39" s="2"/>
      <c r="D39" s="2"/>
      <c r="E39" s="2"/>
      <c r="F39" s="2"/>
    </row>
    <row r="40" spans="1:7" ht="12.75" customHeight="1">
      <c r="A40" s="2" t="s">
        <v>0</v>
      </c>
    </row>
  </sheetData>
  <mergeCells count="11">
    <mergeCell ref="J5:J6"/>
    <mergeCell ref="A17:B17"/>
    <mergeCell ref="A18:B18"/>
    <mergeCell ref="A1:J1"/>
    <mergeCell ref="A2:J2"/>
    <mergeCell ref="A4:A6"/>
    <mergeCell ref="B4:B6"/>
    <mergeCell ref="C4:C6"/>
    <mergeCell ref="D4:J4"/>
    <mergeCell ref="D5:F5"/>
    <mergeCell ref="G5:I5"/>
  </mergeCells>
  <printOptions horizontalCentered="1"/>
  <pageMargins left="0.59055118110236204" right="0.59055118110236204" top="0.78740157480314998" bottom="0.78740157480314998" header="0.511811023622047" footer="0.39370078740157499"/>
  <pageSetup scale="70" orientation="landscape" r:id="rId1"/>
  <headerFooter alignWithMargins="0">
    <oddHeader xml:space="preserve">&amp;R&amp;"Arial,Negrita"&amp;14Resumen Estadístico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2026-04-03T20:31:52Z</dcterms:created>
  <dcterms:modified xsi:type="dcterms:W3CDTF">2026-04-03T20:32:05Z</dcterms:modified>
</cp:coreProperties>
</file>