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2345"/>
  </bookViews>
  <sheets>
    <sheet name="nombramientos" sheetId="1" r:id="rId1"/>
  </sheets>
  <externalReferences>
    <externalReference r:id="rId2"/>
  </externalReferences>
  <definedNames>
    <definedName name="_xlnm.Database" localSheetId="0">#REF!</definedName>
    <definedName name="_xlnm.Database">#REF!</definedName>
  </definedNames>
  <calcPr calcId="145621"/>
</workbook>
</file>

<file path=xl/calcChain.xml><?xml version="1.0" encoding="utf-8"?>
<calcChain xmlns="http://schemas.openxmlformats.org/spreadsheetml/2006/main">
  <c r="C36" i="1" l="1"/>
  <c r="B36" i="1"/>
  <c r="D36" i="1" s="1"/>
  <c r="D34" i="1"/>
  <c r="I34" i="1" s="1"/>
  <c r="D33" i="1"/>
  <c r="H33" i="1" s="1"/>
  <c r="D32" i="1"/>
  <c r="I32" i="1" s="1"/>
  <c r="D31" i="1"/>
  <c r="I31" i="1" s="1"/>
  <c r="D30" i="1"/>
  <c r="I30" i="1" s="1"/>
  <c r="D29" i="1"/>
  <c r="I29" i="1" s="1"/>
  <c r="H28" i="1"/>
  <c r="D28" i="1"/>
  <c r="D27" i="1"/>
  <c r="I27" i="1" s="1"/>
  <c r="C16" i="1"/>
  <c r="B16" i="1"/>
  <c r="D14" i="1"/>
  <c r="G14" i="1" s="1"/>
  <c r="D13" i="1"/>
  <c r="G13" i="1" s="1"/>
  <c r="D12" i="1"/>
  <c r="G12" i="1" s="1"/>
  <c r="D11" i="1"/>
  <c r="G11" i="1" s="1"/>
  <c r="D10" i="1"/>
  <c r="D16" i="1" s="1"/>
  <c r="D9" i="1"/>
  <c r="G9" i="1" s="1"/>
  <c r="G15" i="1" l="1"/>
  <c r="H15" i="1" s="1"/>
  <c r="I35" i="1"/>
  <c r="I28" i="1"/>
  <c r="I33" i="1"/>
  <c r="H12" i="1"/>
  <c r="G10" i="1"/>
  <c r="H31" i="1"/>
  <c r="H34" i="1"/>
  <c r="H29" i="1"/>
  <c r="H32" i="1"/>
  <c r="H27" i="1"/>
  <c r="H30" i="1"/>
  <c r="H9" i="1" l="1"/>
  <c r="H10" i="1"/>
  <c r="H14" i="1"/>
  <c r="H35" i="1"/>
  <c r="H11" i="1"/>
  <c r="H13" i="1"/>
</calcChain>
</file>

<file path=xl/sharedStrings.xml><?xml version="1.0" encoding="utf-8"?>
<sst xmlns="http://schemas.openxmlformats.org/spreadsheetml/2006/main" count="48" uniqueCount="32">
  <si>
    <t>UNAM. PERSONAL ACADÉMICO</t>
  </si>
  <si>
    <t>NOMBRAMIENTOS DEL PERSONAL ACADÉMICO 2026</t>
  </si>
  <si>
    <t>NOMBRAMIENTOS POR FIGURA ACADÉMICA</t>
  </si>
  <si>
    <t>Figura</t>
  </si>
  <si>
    <t>Nombramientos</t>
  </si>
  <si>
    <t>Hombres</t>
  </si>
  <si>
    <t>Mujeres</t>
  </si>
  <si>
    <t>Total</t>
  </si>
  <si>
    <t>Investigador</t>
  </si>
  <si>
    <t>Profesor de Carrera</t>
  </si>
  <si>
    <t>Técnico Académico</t>
  </si>
  <si>
    <t>Profesor de Asignatura</t>
  </si>
  <si>
    <r>
      <t>Ayudantes</t>
    </r>
    <r>
      <rPr>
        <vertAlign val="superscript"/>
        <sz val="10"/>
        <rFont val="Arial"/>
        <family val="2"/>
      </rPr>
      <t>a</t>
    </r>
  </si>
  <si>
    <t>Ayudantes</t>
  </si>
  <si>
    <r>
      <t>Otros</t>
    </r>
    <r>
      <rPr>
        <vertAlign val="superscript"/>
        <sz val="10"/>
        <rFont val="Arial"/>
        <family val="2"/>
      </rPr>
      <t>b</t>
    </r>
  </si>
  <si>
    <t>Otros</t>
  </si>
  <si>
    <t>T O T A L</t>
  </si>
  <si>
    <t>NOMBRAMIENTOS ACADÉMICOS POR SUBSISTEMA</t>
  </si>
  <si>
    <t>Subsistema</t>
  </si>
  <si>
    <t>Institutos y Centros de Investigación Humanística</t>
  </si>
  <si>
    <t>Institutos y Centros de Investigación Científica</t>
  </si>
  <si>
    <t>Facultades</t>
  </si>
  <si>
    <t>Escuelas</t>
  </si>
  <si>
    <t>Unidades Multidisciplinarias</t>
  </si>
  <si>
    <t>Escuela Nacional Preparatoria</t>
  </si>
  <si>
    <t>Colegio de Ciencias y Humanidades</t>
  </si>
  <si>
    <r>
      <t>Otras dependencias</t>
    </r>
    <r>
      <rPr>
        <vertAlign val="superscript"/>
        <sz val="10"/>
        <rFont val="Arial"/>
        <family val="2"/>
      </rPr>
      <t>c</t>
    </r>
  </si>
  <si>
    <t>Otras dependencias</t>
  </si>
  <si>
    <r>
      <t>a</t>
    </r>
    <r>
      <rPr>
        <sz val="8"/>
        <rFont val="Arial"/>
        <family val="2"/>
      </rPr>
      <t xml:space="preserve"> Incluye a las figuras de Ayudante de Profesor de Asignatura y Ayudante de Investigador. </t>
    </r>
  </si>
  <si>
    <r>
      <t>b</t>
    </r>
    <r>
      <rPr>
        <sz val="8"/>
        <color rgb="FF000000"/>
        <rFont val="Arial"/>
        <family val="2"/>
      </rPr>
      <t xml:space="preserve"> Incluye a profesores e investigadores visitantes y eméritos.</t>
    </r>
  </si>
  <si>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Dependencias correspondientes a programas complementarios a la docencia e investigación; órganos de extensión universitaria; servicios de planeación, administrativos y jurídicos, y Coordinación de Universidad Abierta y Educación Digital.</t>
    </r>
  </si>
  <si>
    <t>FUENTE: Nómina de la quincena 03 de 2026, Dirección General de Personal,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</si>
</sst>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0"/>
      <name val="Helv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Helv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color indexed="55"/>
      <name val="Arial"/>
      <family val="2"/>
    </font>
    <font>
      <b/>
      <sz val="8"/>
      <color indexed="55"/>
      <name val="Arial"/>
      <family val="2"/>
    </font>
    <font>
      <sz val="10"/>
      <color theme="0" tint="-0.34998626667073579"/>
      <name val="Arial"/>
      <family val="2"/>
    </font>
    <font>
      <vertAlign val="superscript"/>
      <sz val="10"/>
      <name val="Arial"/>
      <family val="2"/>
    </font>
    <font>
      <b/>
      <sz val="10"/>
      <color rgb="FFFF0000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vertAlign val="superscript"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MS Sans Serif"/>
      <family val="2"/>
    </font>
  </fonts>
  <fills count="11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4">
    <xf numFmtId="0" fontId="0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3" fillId="2" borderId="0" applyNumberFormat="0" applyBorder="0" applyAlignment="0" applyProtection="0"/>
    <xf numFmtId="0" fontId="5" fillId="0" borderId="0"/>
    <xf numFmtId="0" fontId="7" fillId="0" borderId="0"/>
    <xf numFmtId="0" fontId="7" fillId="0" borderId="0"/>
    <xf numFmtId="0" fontId="1" fillId="0" borderId="0"/>
    <xf numFmtId="0" fontId="1" fillId="3" borderId="1" applyNumberFormat="0" applyFont="0" applyAlignment="0" applyProtection="0"/>
    <xf numFmtId="0" fontId="2" fillId="0" borderId="0" applyNumberFormat="0" applyFill="0" applyBorder="0" applyAlignment="0" applyProtection="0"/>
  </cellStyleXfs>
  <cellXfs count="35">
    <xf numFmtId="0" fontId="0" fillId="0" borderId="0" xfId="0"/>
    <xf numFmtId="0" fontId="6" fillId="0" borderId="0" xfId="0" applyFont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horizontal="center"/>
    </xf>
    <xf numFmtId="3" fontId="7" fillId="0" borderId="0" xfId="0" applyNumberFormat="1" applyFont="1"/>
    <xf numFmtId="0" fontId="8" fillId="10" borderId="0" xfId="0" applyFont="1" applyFill="1" applyAlignment="1">
      <alignment horizontal="center" vertical="center"/>
    </xf>
    <xf numFmtId="3" fontId="8" fillId="10" borderId="0" xfId="0" applyNumberFormat="1" applyFont="1" applyFill="1" applyAlignment="1">
      <alignment horizontal="center" vertical="center"/>
    </xf>
    <xf numFmtId="0" fontId="9" fillId="0" borderId="0" xfId="0" applyFont="1"/>
    <xf numFmtId="3" fontId="8" fillId="10" borderId="0" xfId="0" applyNumberFormat="1" applyFont="1" applyFill="1" applyAlignment="1">
      <alignment horizontal="right" vertical="center"/>
    </xf>
    <xf numFmtId="0" fontId="10" fillId="0" borderId="0" xfId="0" applyFont="1"/>
    <xf numFmtId="0" fontId="8" fillId="0" borderId="0" xfId="0" applyFont="1"/>
    <xf numFmtId="0" fontId="11" fillId="0" borderId="0" xfId="0" applyFont="1"/>
    <xf numFmtId="1" fontId="7" fillId="0" borderId="0" xfId="0" applyNumberFormat="1" applyFont="1" applyAlignment="1">
      <alignment horizontal="left" vertical="center" indent="1"/>
    </xf>
    <xf numFmtId="3" fontId="0" fillId="0" borderId="0" xfId="0" applyNumberFormat="1"/>
    <xf numFmtId="3" fontId="7" fillId="0" borderId="0" xfId="0" applyNumberFormat="1" applyFont="1" applyAlignment="1">
      <alignment vertical="center"/>
    </xf>
    <xf numFmtId="1" fontId="11" fillId="0" borderId="0" xfId="0" applyNumberFormat="1" applyFont="1"/>
    <xf numFmtId="3" fontId="11" fillId="0" borderId="0" xfId="0" applyNumberFormat="1" applyFont="1"/>
    <xf numFmtId="2" fontId="11" fillId="0" borderId="0" xfId="0" applyNumberFormat="1" applyFont="1"/>
    <xf numFmtId="3" fontId="7" fillId="0" borderId="0" xfId="0" applyNumberFormat="1" applyFont="1" applyAlignment="1">
      <alignment horizontal="right" indent="1"/>
    </xf>
    <xf numFmtId="0" fontId="6" fillId="10" borderId="0" xfId="0" quotePrefix="1" applyFont="1" applyFill="1" applyAlignment="1">
      <alignment horizontal="left" vertical="center"/>
    </xf>
    <xf numFmtId="3" fontId="6" fillId="10" borderId="0" xfId="0" applyNumberFormat="1" applyFont="1" applyFill="1" applyAlignment="1">
      <alignment vertical="center"/>
    </xf>
    <xf numFmtId="1" fontId="7" fillId="0" borderId="0" xfId="0" applyNumberFormat="1" applyFont="1"/>
    <xf numFmtId="0" fontId="6" fillId="0" borderId="0" xfId="0" applyFont="1"/>
    <xf numFmtId="1" fontId="6" fillId="0" borderId="0" xfId="0" applyNumberFormat="1" applyFont="1"/>
    <xf numFmtId="3" fontId="6" fillId="0" borderId="0" xfId="0" applyNumberFormat="1" applyFont="1"/>
    <xf numFmtId="1" fontId="13" fillId="0" borderId="0" xfId="0" applyNumberFormat="1" applyFont="1"/>
    <xf numFmtId="3" fontId="6" fillId="0" borderId="0" xfId="0" applyNumberFormat="1" applyFont="1" applyAlignment="1">
      <alignment horizontal="centerContinuous"/>
    </xf>
    <xf numFmtId="164" fontId="7" fillId="0" borderId="0" xfId="0" applyNumberFormat="1" applyFont="1"/>
    <xf numFmtId="1" fontId="14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" fontId="16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5" fillId="0" borderId="0" xfId="0" applyFont="1"/>
    <xf numFmtId="0" fontId="15" fillId="0" borderId="0" xfId="0" applyFont="1" applyAlignment="1">
      <alignment vertical="center"/>
    </xf>
  </cellXfs>
  <cellStyles count="14">
    <cellStyle name="60% - Énfasis1 2" xfId="1"/>
    <cellStyle name="60% - Énfasis2 2" xfId="2"/>
    <cellStyle name="60% - Énfasis3 2" xfId="3"/>
    <cellStyle name="60% - Énfasis4 2" xfId="4"/>
    <cellStyle name="60% - Énfasis5 2" xfId="5"/>
    <cellStyle name="60% - Énfasis6 2" xfId="6"/>
    <cellStyle name="Neutral 2" xfId="7"/>
    <cellStyle name="Normal" xfId="0" builtinId="0"/>
    <cellStyle name="Normal 2" xfId="8"/>
    <cellStyle name="Normal 2 2 2 2 2 2" xfId="9"/>
    <cellStyle name="Normal 2 2 3 2" xfId="10"/>
    <cellStyle name="Normal 3" xfId="11"/>
    <cellStyle name="Notas 2" xfId="12"/>
    <cellStyle name="Título 4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_tradnl"/>
              <a:t>Nombramientos por figura académica</a:t>
            </a:r>
          </a:p>
        </c:rich>
      </c:tx>
      <c:layout>
        <c:manualLayout>
          <c:xMode val="edge"/>
          <c:yMode val="edge"/>
          <c:x val="0.27196146758250961"/>
          <c:y val="3.3357101821499785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636054881551823"/>
          <c:y val="0.30049682948923417"/>
          <c:w val="0.65843381433543979"/>
          <c:h val="0.47611142080691243"/>
        </c:manualLayout>
      </c:layout>
      <c:pie3DChart>
        <c:varyColors val="1"/>
        <c:ser>
          <c:idx val="0"/>
          <c:order val="0"/>
          <c:spPr>
            <a:solidFill>
              <a:srgbClr val="8080FF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006411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D20-43A3-BBBD-6C0786E66CF4}"/>
              </c:ext>
            </c:extLst>
          </c:dPt>
          <c:dPt>
            <c:idx val="1"/>
            <c:bubble3D val="0"/>
            <c:spPr>
              <a:solidFill>
                <a:srgbClr val="9E6934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D20-43A3-BBBD-6C0786E66CF4}"/>
              </c:ext>
            </c:extLst>
          </c:dPt>
          <c:dPt>
            <c:idx val="2"/>
            <c:bubble3D val="0"/>
            <c:spPr>
              <a:solidFill>
                <a:srgbClr val="FFAFAF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D20-43A3-BBBD-6C0786E66CF4}"/>
              </c:ext>
            </c:extLst>
          </c:dPt>
          <c:dPt>
            <c:idx val="3"/>
            <c:bubble3D val="0"/>
            <c:spPr>
              <a:solidFill>
                <a:srgbClr val="A6CAF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D20-43A3-BBBD-6C0786E66CF4}"/>
              </c:ext>
            </c:extLst>
          </c:dPt>
          <c:dPt>
            <c:idx val="4"/>
            <c:bubble3D val="0"/>
            <c:spPr>
              <a:solidFill>
                <a:srgbClr val="8AD844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BD20-43A3-BBBD-6C0786E66CF4}"/>
              </c:ext>
            </c:extLst>
          </c:dPt>
          <c:dPt>
            <c:idx val="5"/>
            <c:bubble3D val="0"/>
            <c:spPr>
              <a:solidFill>
                <a:srgbClr val="FCF305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BD20-43A3-BBBD-6C0786E66CF4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s-MX"/>
                      <a:t>Investigador
5.1%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nombramientos!$F$9:$F$14</c:f>
              <c:strCache>
                <c:ptCount val="6"/>
                <c:pt idx="0">
                  <c:v>Investigador</c:v>
                </c:pt>
                <c:pt idx="1">
                  <c:v>Profesor de Carrera</c:v>
                </c:pt>
                <c:pt idx="2">
                  <c:v>Técnico Académico</c:v>
                </c:pt>
                <c:pt idx="3">
                  <c:v>Profesor de Asignatura</c:v>
                </c:pt>
                <c:pt idx="4">
                  <c:v>Ayudantes</c:v>
                </c:pt>
                <c:pt idx="5">
                  <c:v>Otros</c:v>
                </c:pt>
              </c:strCache>
            </c:strRef>
          </c:cat>
          <c:val>
            <c:numRef>
              <c:f>nombramientos!$G$9:$G$14</c:f>
              <c:numCache>
                <c:formatCode>#,##0</c:formatCode>
                <c:ptCount val="6"/>
                <c:pt idx="0">
                  <c:v>2713</c:v>
                </c:pt>
                <c:pt idx="1">
                  <c:v>5614</c:v>
                </c:pt>
                <c:pt idx="2">
                  <c:v>4615</c:v>
                </c:pt>
                <c:pt idx="3">
                  <c:v>34614</c:v>
                </c:pt>
                <c:pt idx="4">
                  <c:v>4832</c:v>
                </c:pt>
                <c:pt idx="5">
                  <c:v>145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BD20-43A3-BBBD-6C0786E66CF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078" r="0.75000000000000078" t="1" header="0" footer="0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_tradnl"/>
              <a:t>Nombramientos por subsistema</a:t>
            </a:r>
          </a:p>
        </c:rich>
      </c:tx>
      <c:layout>
        <c:manualLayout>
          <c:xMode val="edge"/>
          <c:yMode val="edge"/>
          <c:x val="0.30265431068997733"/>
          <c:y val="6.2788661417322839E-2"/>
        </c:manualLayout>
      </c:layout>
      <c:overlay val="1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619866601563427"/>
          <c:y val="0.31715102377781407"/>
          <c:w val="0.60561562857020956"/>
          <c:h val="0.59225713996432938"/>
        </c:manualLayout>
      </c:layout>
      <c:pie3D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4F6228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4D9-4182-89B4-76C87C873696}"/>
              </c:ext>
            </c:extLst>
          </c:dPt>
          <c:dPt>
            <c:idx val="1"/>
            <c:bubble3D val="0"/>
            <c:spPr>
              <a:solidFill>
                <a:srgbClr val="FCF305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4D9-4182-89B4-76C87C873696}"/>
              </c:ext>
            </c:extLst>
          </c:dPt>
          <c:dPt>
            <c:idx val="2"/>
            <c:bubble3D val="0"/>
            <c:spPr>
              <a:solidFill>
                <a:srgbClr val="A6CAF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4D9-4182-89B4-76C87C873696}"/>
              </c:ext>
            </c:extLst>
          </c:dPt>
          <c:dPt>
            <c:idx val="3"/>
            <c:bubble3D val="0"/>
            <c:spPr>
              <a:solidFill>
                <a:srgbClr val="DD0806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14D9-4182-89B4-76C87C873696}"/>
              </c:ext>
            </c:extLst>
          </c:dPt>
          <c:dPt>
            <c:idx val="4"/>
            <c:bubble3D val="0"/>
            <c:spPr>
              <a:solidFill>
                <a:srgbClr val="FFAFAF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14D9-4182-89B4-76C87C873696}"/>
              </c:ext>
            </c:extLst>
          </c:dPt>
          <c:dPt>
            <c:idx val="5"/>
            <c:bubble3D val="0"/>
            <c:spPr>
              <a:solidFill>
                <a:srgbClr val="333399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14D9-4182-89B4-76C87C873696}"/>
              </c:ext>
            </c:extLst>
          </c:dPt>
          <c:dPt>
            <c:idx val="6"/>
            <c:bubble3D val="0"/>
            <c:spPr>
              <a:solidFill>
                <a:srgbClr val="8AD844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14D9-4182-89B4-76C87C873696}"/>
              </c:ext>
            </c:extLst>
          </c:dPt>
          <c:dPt>
            <c:idx val="7"/>
            <c:bubble3D val="0"/>
            <c:spPr>
              <a:solidFill>
                <a:srgbClr val="984807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14D9-4182-89B4-76C87C873696}"/>
              </c:ext>
            </c:extLst>
          </c:dPt>
          <c:dLbls>
            <c:dLbl>
              <c:idx val="0"/>
              <c:layout>
                <c:manualLayout>
                  <c:x val="-2.4081878386514148E-3"/>
                  <c:y val="-2.769535113748767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D9-4182-89B4-76C87C873696}"/>
                </c:ext>
              </c:extLst>
            </c:dLbl>
            <c:dLbl>
              <c:idx val="1"/>
              <c:layout>
                <c:manualLayout>
                  <c:x val="9.1511137868753673E-2"/>
                  <c:y val="3.1651829871414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D9-4182-89B4-76C87C873696}"/>
                </c:ext>
              </c:extLst>
            </c:dLbl>
            <c:dLbl>
              <c:idx val="2"/>
              <c:layout>
                <c:manualLayout>
                  <c:x val="-2.4081878386515033E-3"/>
                  <c:y val="4.7477744807121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4D9-4182-89B4-76C87C873696}"/>
                </c:ext>
              </c:extLst>
            </c:dLbl>
            <c:dLbl>
              <c:idx val="3"/>
              <c:layout>
                <c:manualLayout>
                  <c:x val="3.1306441902468396E-2"/>
                  <c:y val="1.5825914935707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4D9-4182-89B4-76C87C873696}"/>
                </c:ext>
              </c:extLst>
            </c:dLbl>
            <c:dLbl>
              <c:idx val="4"/>
              <c:layout>
                <c:manualLayout>
                  <c:x val="1.2040939193257069E-2"/>
                  <c:y val="4.7477744807121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4D9-4182-89B4-76C87C873696}"/>
                </c:ext>
              </c:extLst>
            </c:dLbl>
            <c:dLbl>
              <c:idx val="5"/>
              <c:layout>
                <c:manualLayout>
                  <c:x val="-7.4653822998193869E-2"/>
                  <c:y val="5.143422354104846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4D9-4182-89B4-76C87C873696}"/>
                </c:ext>
              </c:extLst>
            </c:dLbl>
            <c:dLbl>
              <c:idx val="6"/>
              <c:layout>
                <c:manualLayout>
                  <c:x val="-6.2612883804936792E-2"/>
                  <c:y val="-1.186943620178041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4D9-4182-89B4-76C87C873696}"/>
                </c:ext>
              </c:extLst>
            </c:dLbl>
            <c:dLbl>
              <c:idx val="7"/>
              <c:layout>
                <c:manualLayout>
                  <c:x val="3.1306441902468347E-2"/>
                  <c:y val="-2.769535113748767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4D9-4182-89B4-76C87C87369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nombramientos!$F$27:$F$34</c:f>
              <c:strCache>
                <c:ptCount val="8"/>
                <c:pt idx="0">
                  <c:v>Institutos y Centros de Investigación Humanística</c:v>
                </c:pt>
                <c:pt idx="1">
                  <c:v>Institutos y Centros de Investigación Científica</c:v>
                </c:pt>
                <c:pt idx="2">
                  <c:v>Facultades</c:v>
                </c:pt>
                <c:pt idx="3">
                  <c:v>Escuelas</c:v>
                </c:pt>
                <c:pt idx="4">
                  <c:v>Unidades Multidisciplinarias</c:v>
                </c:pt>
                <c:pt idx="5">
                  <c:v>Escuela Nacional Preparatoria</c:v>
                </c:pt>
                <c:pt idx="6">
                  <c:v>Colegio de Ciencias y Humanidades</c:v>
                </c:pt>
                <c:pt idx="7">
                  <c:v>Otras dependencias</c:v>
                </c:pt>
              </c:strCache>
            </c:strRef>
          </c:cat>
          <c:val>
            <c:numRef>
              <c:f>nombramientos!$H$27:$H$34</c:f>
              <c:numCache>
                <c:formatCode>0</c:formatCode>
                <c:ptCount val="8"/>
                <c:pt idx="0">
                  <c:v>1592</c:v>
                </c:pt>
                <c:pt idx="1">
                  <c:v>3138</c:v>
                </c:pt>
                <c:pt idx="2">
                  <c:v>25831</c:v>
                </c:pt>
                <c:pt idx="3">
                  <c:v>1004</c:v>
                </c:pt>
                <c:pt idx="4">
                  <c:v>12853</c:v>
                </c:pt>
                <c:pt idx="5">
                  <c:v>3258</c:v>
                </c:pt>
                <c:pt idx="6">
                  <c:v>3772</c:v>
                </c:pt>
                <c:pt idx="7">
                  <c:v>1085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14D9-4182-89B4-76C87C87369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" r="0.750000000000001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3</xdr:row>
      <xdr:rowOff>15875</xdr:rowOff>
    </xdr:from>
    <xdr:to>
      <xdr:col>10</xdr:col>
      <xdr:colOff>723900</xdr:colOff>
      <xdr:row>21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14</xdr:row>
      <xdr:rowOff>66675</xdr:rowOff>
    </xdr:from>
    <xdr:to>
      <xdr:col>4</xdr:col>
      <xdr:colOff>0</xdr:colOff>
      <xdr:row>16</xdr:row>
      <xdr:rowOff>0</xdr:rowOff>
    </xdr:to>
    <xdr:sp macro="" textlink="">
      <xdr:nvSpPr>
        <xdr:cNvPr id="3" name="Text Box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4981575" y="2667000"/>
          <a:ext cx="0" cy="238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c</a:t>
          </a:r>
        </a:p>
      </xdr:txBody>
    </xdr:sp>
    <xdr:clientData/>
  </xdr:twoCellAnchor>
  <xdr:twoCellAnchor>
    <xdr:from>
      <xdr:col>4</xdr:col>
      <xdr:colOff>0</xdr:colOff>
      <xdr:row>14</xdr:row>
      <xdr:rowOff>66675</xdr:rowOff>
    </xdr:from>
    <xdr:to>
      <xdr:col>4</xdr:col>
      <xdr:colOff>0</xdr:colOff>
      <xdr:row>16</xdr:row>
      <xdr:rowOff>0</xdr:rowOff>
    </xdr:to>
    <xdr:sp macro="" textlink="">
      <xdr:nvSpPr>
        <xdr:cNvPr id="4" name="Text Box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981575" y="2667000"/>
          <a:ext cx="0" cy="238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c</a:t>
          </a:r>
        </a:p>
      </xdr:txBody>
    </xdr:sp>
    <xdr:clientData/>
  </xdr:twoCellAnchor>
  <xdr:twoCellAnchor>
    <xdr:from>
      <xdr:col>2</xdr:col>
      <xdr:colOff>3175</xdr:colOff>
      <xdr:row>43</xdr:row>
      <xdr:rowOff>0</xdr:rowOff>
    </xdr:from>
    <xdr:to>
      <xdr:col>2</xdr:col>
      <xdr:colOff>132281</xdr:colOff>
      <xdr:row>43</xdr:row>
      <xdr:rowOff>0</xdr:rowOff>
    </xdr:to>
    <xdr:sp macro="" textlink="">
      <xdr:nvSpPr>
        <xdr:cNvPr id="5" name="Text Box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594100" y="7639050"/>
          <a:ext cx="129106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c</a:t>
          </a:r>
        </a:p>
      </xdr:txBody>
    </xdr:sp>
    <xdr:clientData/>
  </xdr:twoCellAnchor>
  <xdr:twoCellAnchor>
    <xdr:from>
      <xdr:col>2</xdr:col>
      <xdr:colOff>784225</xdr:colOff>
      <xdr:row>43</xdr:row>
      <xdr:rowOff>0</xdr:rowOff>
    </xdr:from>
    <xdr:to>
      <xdr:col>3</xdr:col>
      <xdr:colOff>127340</xdr:colOff>
      <xdr:row>43</xdr:row>
      <xdr:rowOff>0</xdr:rowOff>
    </xdr:to>
    <xdr:sp macro="" textlink="">
      <xdr:nvSpPr>
        <xdr:cNvPr id="6" name="Text Box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289425" y="7639050"/>
          <a:ext cx="12416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c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7" name="Text Box 6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7267575" y="6289675"/>
          <a:ext cx="0" cy="15086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8" name="Text Box 7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7267575" y="6276975"/>
          <a:ext cx="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9" name="Text Box 8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7267575" y="6289675"/>
          <a:ext cx="0" cy="15086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10" name="Text Box 9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7267575" y="6276975"/>
          <a:ext cx="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11" name="Text Box 10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7267575" y="6289675"/>
          <a:ext cx="0" cy="15086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12" name="Text Box 11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7267575" y="6276975"/>
          <a:ext cx="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13" name="Text Box 12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 bwMode="auto">
        <a:xfrm>
          <a:off x="7267575" y="6289675"/>
          <a:ext cx="0" cy="15086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14" name="Text Box 13"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7267575" y="6276975"/>
          <a:ext cx="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15" name="Text Box 14"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7267575" y="6289675"/>
          <a:ext cx="0" cy="15086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16" name="Text Box 15">
          <a:extLst>
            <a:ext uri="{FF2B5EF4-FFF2-40B4-BE49-F238E27FC236}">
              <a16:creationId xmlns=""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7267575" y="6276975"/>
          <a:ext cx="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17" name="Text Box 16"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7267575" y="6289675"/>
          <a:ext cx="0" cy="15086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18" name="Text Box 17">
          <a:extLst>
            <a:ext uri="{FF2B5EF4-FFF2-40B4-BE49-F238E27FC236}">
              <a16:creationId xmlns=""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7267575" y="6276975"/>
          <a:ext cx="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19" name="Text Box 18"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7267575" y="6289675"/>
          <a:ext cx="0" cy="15086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20" name="Text Box 19">
          <a:extLst>
            <a:ext uri="{FF2B5EF4-FFF2-40B4-BE49-F238E27FC236}">
              <a16:creationId xmlns=""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7267575" y="6276975"/>
          <a:ext cx="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21" name="Text Box 20">
          <a:extLst>
            <a:ext uri="{FF2B5EF4-FFF2-40B4-BE49-F238E27FC236}">
              <a16:creationId xmlns=""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7267575" y="6289675"/>
          <a:ext cx="0" cy="15086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22" name="Text Box 21">
          <a:extLst>
            <a:ext uri="{FF2B5EF4-FFF2-40B4-BE49-F238E27FC236}">
              <a16:creationId xmlns=""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7267575" y="6276975"/>
          <a:ext cx="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23" name="Text Box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SpPr txBox="1">
          <a:spLocks noChangeArrowheads="1"/>
        </xdr:cNvSpPr>
      </xdr:nvSpPr>
      <xdr:spPr bwMode="auto">
        <a:xfrm>
          <a:off x="7267575" y="6289675"/>
          <a:ext cx="0" cy="15086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24" name="Text Box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7267575" y="6276975"/>
          <a:ext cx="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25" name="Text Box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7267575" y="6289675"/>
          <a:ext cx="0" cy="15086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26" name="Text Box 25">
          <a:extLst>
            <a:ext uri="{FF2B5EF4-FFF2-40B4-BE49-F238E27FC236}">
              <a16:creationId xmlns=""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7267575" y="6276975"/>
          <a:ext cx="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27" name="Text Box 26">
          <a:extLst>
            <a:ext uri="{FF2B5EF4-FFF2-40B4-BE49-F238E27FC236}">
              <a16:creationId xmlns=""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7267575" y="6289675"/>
          <a:ext cx="0" cy="15086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28" name="Text Box 27">
          <a:extLst>
            <a:ext uri="{FF2B5EF4-FFF2-40B4-BE49-F238E27FC236}">
              <a16:creationId xmlns=""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7267575" y="6276975"/>
          <a:ext cx="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29" name="Text Box 28">
          <a:extLst>
            <a:ext uri="{FF2B5EF4-FFF2-40B4-BE49-F238E27FC236}">
              <a16:creationId xmlns=""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7267575" y="6289675"/>
          <a:ext cx="0" cy="15086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30" name="Text Box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7267575" y="6276975"/>
          <a:ext cx="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31" name="Text Box 30">
          <a:extLst>
            <a:ext uri="{FF2B5EF4-FFF2-40B4-BE49-F238E27FC236}">
              <a16:creationId xmlns=""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7267575" y="6289675"/>
          <a:ext cx="0" cy="15086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32" name="Text Box 31">
          <a:extLst>
            <a:ext uri="{FF2B5EF4-FFF2-40B4-BE49-F238E27FC236}">
              <a16:creationId xmlns="" xmlns:a16="http://schemas.microsoft.com/office/drawing/2014/main" id="{00000000-0008-0000-0100-000020000000}"/>
            </a:ext>
          </a:extLst>
        </xdr:cNvPr>
        <xdr:cNvSpPr txBox="1">
          <a:spLocks noChangeArrowheads="1"/>
        </xdr:cNvSpPr>
      </xdr:nvSpPr>
      <xdr:spPr bwMode="auto">
        <a:xfrm>
          <a:off x="7267575" y="6276975"/>
          <a:ext cx="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33" name="Text Box 32">
          <a:extLst>
            <a:ext uri="{FF2B5EF4-FFF2-40B4-BE49-F238E27FC236}">
              <a16:creationId xmlns="" xmlns:a16="http://schemas.microsoft.com/office/drawing/2014/main" id="{00000000-0008-0000-0100-000021000000}"/>
            </a:ext>
          </a:extLst>
        </xdr:cNvPr>
        <xdr:cNvSpPr txBox="1">
          <a:spLocks noChangeArrowheads="1"/>
        </xdr:cNvSpPr>
      </xdr:nvSpPr>
      <xdr:spPr bwMode="auto">
        <a:xfrm>
          <a:off x="7267575" y="6289675"/>
          <a:ext cx="0" cy="15086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34" name="Text Box 33">
          <a:extLst>
            <a:ext uri="{FF2B5EF4-FFF2-40B4-BE49-F238E27FC236}">
              <a16:creationId xmlns="" xmlns:a16="http://schemas.microsoft.com/office/drawing/2014/main" id="{00000000-0008-0000-0100-000022000000}"/>
            </a:ext>
          </a:extLst>
        </xdr:cNvPr>
        <xdr:cNvSpPr txBox="1">
          <a:spLocks noChangeArrowheads="1"/>
        </xdr:cNvSpPr>
      </xdr:nvSpPr>
      <xdr:spPr bwMode="auto">
        <a:xfrm>
          <a:off x="7267575" y="6276975"/>
          <a:ext cx="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35" name="Text Box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SpPr txBox="1">
          <a:spLocks noChangeArrowheads="1"/>
        </xdr:cNvSpPr>
      </xdr:nvSpPr>
      <xdr:spPr bwMode="auto">
        <a:xfrm>
          <a:off x="7267575" y="6289675"/>
          <a:ext cx="0" cy="15086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36" name="Text Box 35">
          <a:extLst>
            <a:ext uri="{FF2B5EF4-FFF2-40B4-BE49-F238E27FC236}">
              <a16:creationId xmlns="" xmlns:a16="http://schemas.microsoft.com/office/drawing/2014/main" id="{00000000-0008-0000-0100-000024000000}"/>
            </a:ext>
          </a:extLst>
        </xdr:cNvPr>
        <xdr:cNvSpPr txBox="1">
          <a:spLocks noChangeArrowheads="1"/>
        </xdr:cNvSpPr>
      </xdr:nvSpPr>
      <xdr:spPr bwMode="auto">
        <a:xfrm>
          <a:off x="7267575" y="6276975"/>
          <a:ext cx="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37" name="Text Box 36">
          <a:extLst>
            <a:ext uri="{FF2B5EF4-FFF2-40B4-BE49-F238E27FC236}">
              <a16:creationId xmlns="" xmlns:a16="http://schemas.microsoft.com/office/drawing/2014/main" id="{00000000-0008-0000-0100-000025000000}"/>
            </a:ext>
          </a:extLst>
        </xdr:cNvPr>
        <xdr:cNvSpPr txBox="1">
          <a:spLocks noChangeArrowheads="1"/>
        </xdr:cNvSpPr>
      </xdr:nvSpPr>
      <xdr:spPr bwMode="auto">
        <a:xfrm>
          <a:off x="7267575" y="6289675"/>
          <a:ext cx="0" cy="15086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38" name="Text Box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SpPr txBox="1">
          <a:spLocks noChangeArrowheads="1"/>
        </xdr:cNvSpPr>
      </xdr:nvSpPr>
      <xdr:spPr bwMode="auto">
        <a:xfrm>
          <a:off x="7267575" y="6276975"/>
          <a:ext cx="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39" name="Text Box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SpPr txBox="1">
          <a:spLocks noChangeArrowheads="1"/>
        </xdr:cNvSpPr>
      </xdr:nvSpPr>
      <xdr:spPr bwMode="auto">
        <a:xfrm>
          <a:off x="7267575" y="6289675"/>
          <a:ext cx="0" cy="15086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40" name="Text Box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SpPr txBox="1">
          <a:spLocks noChangeArrowheads="1"/>
        </xdr:cNvSpPr>
      </xdr:nvSpPr>
      <xdr:spPr bwMode="auto">
        <a:xfrm>
          <a:off x="7267575" y="6276975"/>
          <a:ext cx="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41" name="Text Box 40">
          <a:extLst>
            <a:ext uri="{FF2B5EF4-FFF2-40B4-BE49-F238E27FC236}">
              <a16:creationId xmlns="" xmlns:a16="http://schemas.microsoft.com/office/drawing/2014/main" id="{00000000-0008-0000-0100-000029000000}"/>
            </a:ext>
          </a:extLst>
        </xdr:cNvPr>
        <xdr:cNvSpPr txBox="1">
          <a:spLocks noChangeArrowheads="1"/>
        </xdr:cNvSpPr>
      </xdr:nvSpPr>
      <xdr:spPr bwMode="auto">
        <a:xfrm>
          <a:off x="7267575" y="6289675"/>
          <a:ext cx="0" cy="15086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42" name="Text Box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SpPr txBox="1">
          <a:spLocks noChangeArrowheads="1"/>
        </xdr:cNvSpPr>
      </xdr:nvSpPr>
      <xdr:spPr bwMode="auto">
        <a:xfrm>
          <a:off x="7267575" y="6276975"/>
          <a:ext cx="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43" name="Text Box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SpPr txBox="1">
          <a:spLocks noChangeArrowheads="1"/>
        </xdr:cNvSpPr>
      </xdr:nvSpPr>
      <xdr:spPr bwMode="auto">
        <a:xfrm>
          <a:off x="7267575" y="6289675"/>
          <a:ext cx="0" cy="15086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44" name="Text Box 43">
          <a:extLst>
            <a:ext uri="{FF2B5EF4-FFF2-40B4-BE49-F238E27FC236}">
              <a16:creationId xmlns="" xmlns:a16="http://schemas.microsoft.com/office/drawing/2014/main" id="{00000000-0008-0000-0100-00002C000000}"/>
            </a:ext>
          </a:extLst>
        </xdr:cNvPr>
        <xdr:cNvSpPr txBox="1">
          <a:spLocks noChangeArrowheads="1"/>
        </xdr:cNvSpPr>
      </xdr:nvSpPr>
      <xdr:spPr bwMode="auto">
        <a:xfrm>
          <a:off x="7267575" y="6276975"/>
          <a:ext cx="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45" name="Text Box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SpPr txBox="1">
          <a:spLocks noChangeArrowheads="1"/>
        </xdr:cNvSpPr>
      </xdr:nvSpPr>
      <xdr:spPr bwMode="auto">
        <a:xfrm>
          <a:off x="7267575" y="6289675"/>
          <a:ext cx="0" cy="15086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46" name="Text Box 45">
          <a:extLst>
            <a:ext uri="{FF2B5EF4-FFF2-40B4-BE49-F238E27FC236}">
              <a16:creationId xmlns="" xmlns:a16="http://schemas.microsoft.com/office/drawing/2014/main" id="{00000000-0008-0000-0100-00002E000000}"/>
            </a:ext>
          </a:extLst>
        </xdr:cNvPr>
        <xdr:cNvSpPr txBox="1">
          <a:spLocks noChangeArrowheads="1"/>
        </xdr:cNvSpPr>
      </xdr:nvSpPr>
      <xdr:spPr bwMode="auto">
        <a:xfrm>
          <a:off x="7267575" y="6276975"/>
          <a:ext cx="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47" name="Text Box 46">
          <a:extLst>
            <a:ext uri="{FF2B5EF4-FFF2-40B4-BE49-F238E27FC236}">
              <a16:creationId xmlns="" xmlns:a16="http://schemas.microsoft.com/office/drawing/2014/main" id="{00000000-0008-0000-0100-00002F000000}"/>
            </a:ext>
          </a:extLst>
        </xdr:cNvPr>
        <xdr:cNvSpPr txBox="1">
          <a:spLocks noChangeArrowheads="1"/>
        </xdr:cNvSpPr>
      </xdr:nvSpPr>
      <xdr:spPr bwMode="auto">
        <a:xfrm>
          <a:off x="7267575" y="6289675"/>
          <a:ext cx="0" cy="15086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48" name="Text Box 47">
          <a:extLst>
            <a:ext uri="{FF2B5EF4-FFF2-40B4-BE49-F238E27FC236}">
              <a16:creationId xmlns="" xmlns:a16="http://schemas.microsoft.com/office/drawing/2014/main" id="{00000000-0008-0000-0100-000030000000}"/>
            </a:ext>
          </a:extLst>
        </xdr:cNvPr>
        <xdr:cNvSpPr txBox="1">
          <a:spLocks noChangeArrowheads="1"/>
        </xdr:cNvSpPr>
      </xdr:nvSpPr>
      <xdr:spPr bwMode="auto">
        <a:xfrm>
          <a:off x="7267575" y="6276975"/>
          <a:ext cx="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49" name="Text Box 48">
          <a:extLst>
            <a:ext uri="{FF2B5EF4-FFF2-40B4-BE49-F238E27FC236}">
              <a16:creationId xmlns="" xmlns:a16="http://schemas.microsoft.com/office/drawing/2014/main" id="{00000000-0008-0000-0100-000031000000}"/>
            </a:ext>
          </a:extLst>
        </xdr:cNvPr>
        <xdr:cNvSpPr txBox="1">
          <a:spLocks noChangeArrowheads="1"/>
        </xdr:cNvSpPr>
      </xdr:nvSpPr>
      <xdr:spPr bwMode="auto">
        <a:xfrm>
          <a:off x="7267575" y="6289675"/>
          <a:ext cx="0" cy="15086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50" name="Text Box 49">
          <a:extLst>
            <a:ext uri="{FF2B5EF4-FFF2-40B4-BE49-F238E27FC236}">
              <a16:creationId xmlns="" xmlns:a16="http://schemas.microsoft.com/office/drawing/2014/main" id="{00000000-0008-0000-0100-000032000000}"/>
            </a:ext>
          </a:extLst>
        </xdr:cNvPr>
        <xdr:cNvSpPr txBox="1">
          <a:spLocks noChangeArrowheads="1"/>
        </xdr:cNvSpPr>
      </xdr:nvSpPr>
      <xdr:spPr bwMode="auto">
        <a:xfrm>
          <a:off x="7267575" y="6276975"/>
          <a:ext cx="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51" name="Text Box 50">
          <a:extLst>
            <a:ext uri="{FF2B5EF4-FFF2-40B4-BE49-F238E27FC236}">
              <a16:creationId xmlns="" xmlns:a16="http://schemas.microsoft.com/office/drawing/2014/main" id="{00000000-0008-0000-0100-000033000000}"/>
            </a:ext>
          </a:extLst>
        </xdr:cNvPr>
        <xdr:cNvSpPr txBox="1">
          <a:spLocks noChangeArrowheads="1"/>
        </xdr:cNvSpPr>
      </xdr:nvSpPr>
      <xdr:spPr bwMode="auto">
        <a:xfrm>
          <a:off x="7267575" y="6289675"/>
          <a:ext cx="0" cy="15086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52" name="Text Box 51"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 txBox="1">
          <a:spLocks noChangeArrowheads="1"/>
        </xdr:cNvSpPr>
      </xdr:nvSpPr>
      <xdr:spPr bwMode="auto">
        <a:xfrm>
          <a:off x="7267575" y="6276975"/>
          <a:ext cx="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53" name="Text Box 52"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 txBox="1">
          <a:spLocks noChangeArrowheads="1"/>
        </xdr:cNvSpPr>
      </xdr:nvSpPr>
      <xdr:spPr bwMode="auto">
        <a:xfrm>
          <a:off x="7267575" y="6289675"/>
          <a:ext cx="0" cy="15086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54" name="Text Box 53"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 txBox="1">
          <a:spLocks noChangeArrowheads="1"/>
        </xdr:cNvSpPr>
      </xdr:nvSpPr>
      <xdr:spPr bwMode="auto">
        <a:xfrm>
          <a:off x="7267575" y="6276975"/>
          <a:ext cx="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55" name="Text Box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SpPr txBox="1">
          <a:spLocks noChangeArrowheads="1"/>
        </xdr:cNvSpPr>
      </xdr:nvSpPr>
      <xdr:spPr bwMode="auto">
        <a:xfrm>
          <a:off x="7267575" y="6289675"/>
          <a:ext cx="0" cy="15086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56" name="Text Box 55">
          <a:extLst>
            <a:ext uri="{FF2B5EF4-FFF2-40B4-BE49-F238E27FC236}">
              <a16:creationId xmlns="" xmlns:a16="http://schemas.microsoft.com/office/drawing/2014/main" id="{00000000-0008-0000-0100-000038000000}"/>
            </a:ext>
          </a:extLst>
        </xdr:cNvPr>
        <xdr:cNvSpPr txBox="1">
          <a:spLocks noChangeArrowheads="1"/>
        </xdr:cNvSpPr>
      </xdr:nvSpPr>
      <xdr:spPr bwMode="auto">
        <a:xfrm>
          <a:off x="7267575" y="6276975"/>
          <a:ext cx="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57" name="Text Box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SpPr txBox="1">
          <a:spLocks noChangeArrowheads="1"/>
        </xdr:cNvSpPr>
      </xdr:nvSpPr>
      <xdr:spPr bwMode="auto">
        <a:xfrm>
          <a:off x="7267575" y="6289675"/>
          <a:ext cx="0" cy="15086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58" name="Text Box 57">
          <a:extLst>
            <a:ext uri="{FF2B5EF4-FFF2-40B4-BE49-F238E27FC236}">
              <a16:creationId xmlns="" xmlns:a16="http://schemas.microsoft.com/office/drawing/2014/main" id="{00000000-0008-0000-0100-00003A000000}"/>
            </a:ext>
          </a:extLst>
        </xdr:cNvPr>
        <xdr:cNvSpPr txBox="1">
          <a:spLocks noChangeArrowheads="1"/>
        </xdr:cNvSpPr>
      </xdr:nvSpPr>
      <xdr:spPr bwMode="auto">
        <a:xfrm>
          <a:off x="7267575" y="6276975"/>
          <a:ext cx="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59" name="Text Box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SpPr txBox="1">
          <a:spLocks noChangeArrowheads="1"/>
        </xdr:cNvSpPr>
      </xdr:nvSpPr>
      <xdr:spPr bwMode="auto">
        <a:xfrm>
          <a:off x="7267575" y="6289675"/>
          <a:ext cx="0" cy="15086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60" name="Text Box 59">
          <a:extLst>
            <a:ext uri="{FF2B5EF4-FFF2-40B4-BE49-F238E27FC236}">
              <a16:creationId xmlns="" xmlns:a16="http://schemas.microsoft.com/office/drawing/2014/main" id="{00000000-0008-0000-0100-00003C000000}"/>
            </a:ext>
          </a:extLst>
        </xdr:cNvPr>
        <xdr:cNvSpPr txBox="1">
          <a:spLocks noChangeArrowheads="1"/>
        </xdr:cNvSpPr>
      </xdr:nvSpPr>
      <xdr:spPr bwMode="auto">
        <a:xfrm>
          <a:off x="7267575" y="6276975"/>
          <a:ext cx="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61" name="Text Box 60">
          <a:extLst>
            <a:ext uri="{FF2B5EF4-FFF2-40B4-BE49-F238E27FC236}">
              <a16:creationId xmlns="" xmlns:a16="http://schemas.microsoft.com/office/drawing/2014/main" id="{00000000-0008-0000-0100-00003D000000}"/>
            </a:ext>
          </a:extLst>
        </xdr:cNvPr>
        <xdr:cNvSpPr txBox="1">
          <a:spLocks noChangeArrowheads="1"/>
        </xdr:cNvSpPr>
      </xdr:nvSpPr>
      <xdr:spPr bwMode="auto">
        <a:xfrm>
          <a:off x="7267575" y="6289675"/>
          <a:ext cx="0" cy="15086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62" name="Text Box 61">
          <a:extLst>
            <a:ext uri="{FF2B5EF4-FFF2-40B4-BE49-F238E27FC236}">
              <a16:creationId xmlns="" xmlns:a16="http://schemas.microsoft.com/office/drawing/2014/main" id="{00000000-0008-0000-0100-00003E000000}"/>
            </a:ext>
          </a:extLst>
        </xdr:cNvPr>
        <xdr:cNvSpPr txBox="1">
          <a:spLocks noChangeArrowheads="1"/>
        </xdr:cNvSpPr>
      </xdr:nvSpPr>
      <xdr:spPr bwMode="auto">
        <a:xfrm>
          <a:off x="7267575" y="6276975"/>
          <a:ext cx="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63" name="Text Box 62">
          <a:extLst>
            <a:ext uri="{FF2B5EF4-FFF2-40B4-BE49-F238E27FC236}">
              <a16:creationId xmlns="" xmlns:a16="http://schemas.microsoft.com/office/drawing/2014/main" id="{00000000-0008-0000-0100-00003F000000}"/>
            </a:ext>
          </a:extLst>
        </xdr:cNvPr>
        <xdr:cNvSpPr txBox="1">
          <a:spLocks noChangeArrowheads="1"/>
        </xdr:cNvSpPr>
      </xdr:nvSpPr>
      <xdr:spPr bwMode="auto">
        <a:xfrm>
          <a:off x="7267575" y="6289675"/>
          <a:ext cx="0" cy="15086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64" name="Text Box 63">
          <a:extLst>
            <a:ext uri="{FF2B5EF4-FFF2-40B4-BE49-F238E27FC236}">
              <a16:creationId xmlns="" xmlns:a16="http://schemas.microsoft.com/office/drawing/2014/main" id="{00000000-0008-0000-0100-000040000000}"/>
            </a:ext>
          </a:extLst>
        </xdr:cNvPr>
        <xdr:cNvSpPr txBox="1">
          <a:spLocks noChangeArrowheads="1"/>
        </xdr:cNvSpPr>
      </xdr:nvSpPr>
      <xdr:spPr bwMode="auto">
        <a:xfrm>
          <a:off x="7267575" y="6276975"/>
          <a:ext cx="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65" name="Text Box 64">
          <a:extLst>
            <a:ext uri="{FF2B5EF4-FFF2-40B4-BE49-F238E27FC236}">
              <a16:creationId xmlns="" xmlns:a16="http://schemas.microsoft.com/office/drawing/2014/main" id="{00000000-0008-0000-0100-000041000000}"/>
            </a:ext>
          </a:extLst>
        </xdr:cNvPr>
        <xdr:cNvSpPr txBox="1">
          <a:spLocks noChangeArrowheads="1"/>
        </xdr:cNvSpPr>
      </xdr:nvSpPr>
      <xdr:spPr bwMode="auto">
        <a:xfrm>
          <a:off x="7267575" y="6289675"/>
          <a:ext cx="0" cy="15086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66" name="Text Box 65"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 txBox="1">
          <a:spLocks noChangeArrowheads="1"/>
        </xdr:cNvSpPr>
      </xdr:nvSpPr>
      <xdr:spPr bwMode="auto">
        <a:xfrm>
          <a:off x="7267575" y="6276975"/>
          <a:ext cx="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67" name="Text Box 66">
          <a:extLst>
            <a:ext uri="{FF2B5EF4-FFF2-40B4-BE49-F238E27FC236}">
              <a16:creationId xmlns="" xmlns:a16="http://schemas.microsoft.com/office/drawing/2014/main" id="{00000000-0008-0000-0100-000043000000}"/>
            </a:ext>
          </a:extLst>
        </xdr:cNvPr>
        <xdr:cNvSpPr txBox="1">
          <a:spLocks noChangeArrowheads="1"/>
        </xdr:cNvSpPr>
      </xdr:nvSpPr>
      <xdr:spPr bwMode="auto">
        <a:xfrm>
          <a:off x="7267575" y="6289675"/>
          <a:ext cx="0" cy="15086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68" name="Text Box 67">
          <a:extLst>
            <a:ext uri="{FF2B5EF4-FFF2-40B4-BE49-F238E27FC236}">
              <a16:creationId xmlns="" xmlns:a16="http://schemas.microsoft.com/office/drawing/2014/main" id="{00000000-0008-0000-0100-000044000000}"/>
            </a:ext>
          </a:extLst>
        </xdr:cNvPr>
        <xdr:cNvSpPr txBox="1">
          <a:spLocks noChangeArrowheads="1"/>
        </xdr:cNvSpPr>
      </xdr:nvSpPr>
      <xdr:spPr bwMode="auto">
        <a:xfrm>
          <a:off x="7267575" y="6276975"/>
          <a:ext cx="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4</xdr:col>
      <xdr:colOff>60325</xdr:colOff>
      <xdr:row>21</xdr:row>
      <xdr:rowOff>184150</xdr:rowOff>
    </xdr:from>
    <xdr:to>
      <xdr:col>11</xdr:col>
      <xdr:colOff>0</xdr:colOff>
      <xdr:row>39</xdr:row>
      <xdr:rowOff>222250</xdr:rowOff>
    </xdr:to>
    <xdr:graphicFrame macro="">
      <xdr:nvGraphicFramePr>
        <xdr:cNvPr id="69" name="72 Gráfico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6/Agenda2026/agendaxlsx/1%20Personal%20acad&#233;mico_ok/1%20persaca%202026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s"/>
      <sheetName val="nombramientos"/>
      <sheetName val="categoría"/>
      <sheetName val="antigüedad y edad"/>
      <sheetName val="media_superior"/>
      <sheetName val="educación superior"/>
      <sheetName val="investigación"/>
      <sheetName val="otras dependencias"/>
      <sheetName val="académicos x dep"/>
      <sheetName val="escolaridad máx 2026"/>
    </sheetNames>
    <sheetDataSet>
      <sheetData sheetId="0"/>
      <sheetData sheetId="1">
        <row r="9">
          <cell r="F9" t="str">
            <v>Investigador</v>
          </cell>
          <cell r="G9">
            <v>2713</v>
          </cell>
        </row>
        <row r="10">
          <cell r="F10" t="str">
            <v>Profesor de Carrera</v>
          </cell>
          <cell r="G10">
            <v>5614</v>
          </cell>
        </row>
        <row r="11">
          <cell r="F11" t="str">
            <v>Técnico Académico</v>
          </cell>
          <cell r="G11">
            <v>4615</v>
          </cell>
        </row>
        <row r="12">
          <cell r="F12" t="str">
            <v>Profesor de Asignatura</v>
          </cell>
          <cell r="G12">
            <v>34614</v>
          </cell>
        </row>
        <row r="13">
          <cell r="F13" t="str">
            <v>Ayudantes</v>
          </cell>
          <cell r="G13">
            <v>4832</v>
          </cell>
        </row>
        <row r="14">
          <cell r="F14" t="str">
            <v>Otros</v>
          </cell>
          <cell r="G14">
            <v>145</v>
          </cell>
        </row>
        <row r="27">
          <cell r="F27" t="str">
            <v>Institutos y Centros de Investigación Humanística</v>
          </cell>
          <cell r="H27">
            <v>1592</v>
          </cell>
        </row>
        <row r="28">
          <cell r="F28" t="str">
            <v>Institutos y Centros de Investigación Científica</v>
          </cell>
          <cell r="H28">
            <v>3138</v>
          </cell>
        </row>
        <row r="29">
          <cell r="F29" t="str">
            <v>Facultades</v>
          </cell>
          <cell r="H29">
            <v>25831</v>
          </cell>
        </row>
        <row r="30">
          <cell r="F30" t="str">
            <v>Escuelas</v>
          </cell>
          <cell r="H30">
            <v>1004</v>
          </cell>
        </row>
        <row r="31">
          <cell r="F31" t="str">
            <v>Unidades Multidisciplinarias</v>
          </cell>
          <cell r="H31">
            <v>12853</v>
          </cell>
        </row>
        <row r="32">
          <cell r="F32" t="str">
            <v>Escuela Nacional Preparatoria</v>
          </cell>
          <cell r="H32">
            <v>3258</v>
          </cell>
        </row>
        <row r="33">
          <cell r="F33" t="str">
            <v>Colegio de Ciencias y Humanidades</v>
          </cell>
          <cell r="H33">
            <v>3772</v>
          </cell>
        </row>
        <row r="34">
          <cell r="F34" t="str">
            <v>Otras dependencias</v>
          </cell>
          <cell r="H34">
            <v>1085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A1:L43"/>
  <sheetViews>
    <sheetView tabSelected="1" zoomScaleNormal="100" workbookViewId="0">
      <selection activeCell="C21" sqref="C21"/>
    </sheetView>
  </sheetViews>
  <sheetFormatPr baseColWidth="10" defaultColWidth="11.42578125" defaultRowHeight="12.75" x14ac:dyDescent="0.2"/>
  <cols>
    <col min="1" max="1" width="43.42578125" style="2" customWidth="1"/>
    <col min="2" max="4" width="10.42578125" style="4" customWidth="1"/>
    <col min="5" max="5" width="11.42578125" style="4"/>
    <col min="6" max="16384" width="11.42578125" style="2"/>
  </cols>
  <sheetData>
    <row r="1" spans="1:11" ht="1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">
      <c r="A3" s="3"/>
      <c r="B3" s="3"/>
      <c r="C3" s="3"/>
      <c r="D3" s="3"/>
      <c r="E3" s="3"/>
      <c r="F3" s="3"/>
      <c r="G3" s="3"/>
    </row>
    <row r="4" spans="1:11" ht="15" customHeight="1" x14ac:dyDescent="0.2">
      <c r="A4" s="1" t="s">
        <v>2</v>
      </c>
      <c r="B4" s="1"/>
      <c r="C4" s="1"/>
      <c r="D4" s="1"/>
      <c r="E4" s="3"/>
      <c r="F4" s="3"/>
      <c r="G4" s="3"/>
    </row>
    <row r="5" spans="1:11" ht="15" customHeight="1" x14ac:dyDescent="0.2"/>
    <row r="6" spans="1:11" ht="15.75" customHeight="1" x14ac:dyDescent="0.2">
      <c r="A6" s="5" t="s">
        <v>3</v>
      </c>
      <c r="B6" s="6" t="s">
        <v>4</v>
      </c>
      <c r="C6" s="6"/>
      <c r="D6" s="6"/>
      <c r="F6" s="7"/>
      <c r="G6" s="7"/>
      <c r="H6" s="7"/>
    </row>
    <row r="7" spans="1:11" s="10" customFormat="1" ht="15" customHeight="1" x14ac:dyDescent="0.2">
      <c r="A7" s="5"/>
      <c r="B7" s="8" t="s">
        <v>5</v>
      </c>
      <c r="C7" s="8" t="s">
        <v>6</v>
      </c>
      <c r="D7" s="8" t="s">
        <v>7</v>
      </c>
      <c r="E7" s="4"/>
      <c r="F7" s="9"/>
      <c r="G7" s="9"/>
      <c r="H7" s="9"/>
    </row>
    <row r="8" spans="1:11" ht="9" customHeight="1" x14ac:dyDescent="0.2">
      <c r="F8" s="11"/>
      <c r="G8" s="11"/>
      <c r="H8" s="11"/>
    </row>
    <row r="9" spans="1:11" ht="15" customHeight="1" x14ac:dyDescent="0.2">
      <c r="A9" s="12" t="s">
        <v>8</v>
      </c>
      <c r="B9" s="13">
        <v>1683</v>
      </c>
      <c r="C9" s="13">
        <v>1030</v>
      </c>
      <c r="D9" s="14">
        <f t="shared" ref="D9:D14" si="0">SUM(B9:C9)</f>
        <v>2713</v>
      </c>
      <c r="E9" s="2"/>
      <c r="F9" s="15" t="s">
        <v>8</v>
      </c>
      <c r="G9" s="16">
        <f t="shared" ref="G9:G14" si="1">D9</f>
        <v>2713</v>
      </c>
      <c r="H9" s="17">
        <f t="shared" ref="H9:H15" si="2">+(G9/$G$15)*100</f>
        <v>5.1643728703862335</v>
      </c>
    </row>
    <row r="10" spans="1:11" ht="15" customHeight="1" x14ac:dyDescent="0.2">
      <c r="A10" s="12" t="s">
        <v>9</v>
      </c>
      <c r="B10" s="13">
        <v>2965</v>
      </c>
      <c r="C10" s="13">
        <v>2649</v>
      </c>
      <c r="D10" s="14">
        <f t="shared" si="0"/>
        <v>5614</v>
      </c>
      <c r="E10" s="2"/>
      <c r="F10" s="15" t="s">
        <v>9</v>
      </c>
      <c r="G10" s="16">
        <f t="shared" si="1"/>
        <v>5614</v>
      </c>
      <c r="H10" s="17">
        <f t="shared" si="2"/>
        <v>10.686616031827613</v>
      </c>
    </row>
    <row r="11" spans="1:11" ht="15" customHeight="1" x14ac:dyDescent="0.2">
      <c r="A11" s="12" t="s">
        <v>10</v>
      </c>
      <c r="B11" s="14">
        <v>2249</v>
      </c>
      <c r="C11" s="14">
        <v>2366</v>
      </c>
      <c r="D11" s="14">
        <f t="shared" si="0"/>
        <v>4615</v>
      </c>
      <c r="E11" s="2"/>
      <c r="F11" s="15" t="s">
        <v>10</v>
      </c>
      <c r="G11" s="16">
        <f t="shared" si="1"/>
        <v>4615</v>
      </c>
      <c r="H11" s="17">
        <f t="shared" si="2"/>
        <v>8.7849542192526613</v>
      </c>
    </row>
    <row r="12" spans="1:11" ht="15" customHeight="1" x14ac:dyDescent="0.2">
      <c r="A12" s="12" t="s">
        <v>11</v>
      </c>
      <c r="B12" s="13">
        <v>18354</v>
      </c>
      <c r="C12" s="13">
        <v>16260</v>
      </c>
      <c r="D12" s="14">
        <f t="shared" si="0"/>
        <v>34614</v>
      </c>
      <c r="E12" s="2"/>
      <c r="F12" s="15" t="s">
        <v>11</v>
      </c>
      <c r="G12" s="16">
        <f t="shared" si="1"/>
        <v>34614</v>
      </c>
      <c r="H12" s="17">
        <f t="shared" si="2"/>
        <v>65.890011992461879</v>
      </c>
    </row>
    <row r="13" spans="1:11" ht="15" customHeight="1" x14ac:dyDescent="0.2">
      <c r="A13" s="12" t="s">
        <v>12</v>
      </c>
      <c r="B13" s="14">
        <v>2568</v>
      </c>
      <c r="C13" s="14">
        <v>2264</v>
      </c>
      <c r="D13" s="14">
        <f t="shared" si="0"/>
        <v>4832</v>
      </c>
      <c r="E13" s="2"/>
      <c r="F13" s="15" t="s">
        <v>13</v>
      </c>
      <c r="G13" s="16">
        <f t="shared" si="1"/>
        <v>4832</v>
      </c>
      <c r="H13" s="17">
        <f t="shared" si="2"/>
        <v>9.1980279062684414</v>
      </c>
    </row>
    <row r="14" spans="1:11" ht="15" customHeight="1" x14ac:dyDescent="0.2">
      <c r="A14" s="12" t="s">
        <v>14</v>
      </c>
      <c r="B14" s="13">
        <v>103</v>
      </c>
      <c r="C14" s="13">
        <v>42</v>
      </c>
      <c r="D14" s="14">
        <f t="shared" si="0"/>
        <v>145</v>
      </c>
      <c r="E14" s="2"/>
      <c r="F14" s="15" t="s">
        <v>15</v>
      </c>
      <c r="G14" s="16">
        <f t="shared" si="1"/>
        <v>145</v>
      </c>
      <c r="H14" s="17">
        <f t="shared" si="2"/>
        <v>0.27601697980317136</v>
      </c>
    </row>
    <row r="15" spans="1:11" ht="9" customHeight="1" x14ac:dyDescent="0.2">
      <c r="B15" s="18"/>
      <c r="C15" s="18"/>
      <c r="D15" s="18"/>
      <c r="F15" s="11"/>
      <c r="G15" s="16">
        <f>SUM(G9:G14)</f>
        <v>52533</v>
      </c>
      <c r="H15" s="17">
        <f t="shared" si="2"/>
        <v>100</v>
      </c>
    </row>
    <row r="16" spans="1:11" ht="15" customHeight="1" x14ac:dyDescent="0.2">
      <c r="A16" s="19" t="s">
        <v>16</v>
      </c>
      <c r="B16" s="20">
        <f>SUM(B9:B14)</f>
        <v>27922</v>
      </c>
      <c r="C16" s="20">
        <f>SUM(C9:C14)</f>
        <v>24611</v>
      </c>
      <c r="D16" s="20">
        <f>SUM(D9:D14)</f>
        <v>52533</v>
      </c>
      <c r="E16" s="2"/>
      <c r="G16" s="21"/>
      <c r="H16" s="21"/>
    </row>
    <row r="17" spans="1:12" ht="12.75" customHeight="1" x14ac:dyDescent="0.2">
      <c r="A17" s="22"/>
      <c r="B17" s="23"/>
      <c r="C17" s="23"/>
      <c r="D17" s="23"/>
      <c r="E17" s="23"/>
      <c r="F17" s="22"/>
      <c r="G17" s="22"/>
      <c r="H17" s="22"/>
    </row>
    <row r="18" spans="1:12" ht="12.75" customHeight="1" x14ac:dyDescent="0.2">
      <c r="A18" s="22"/>
      <c r="B18" s="23"/>
      <c r="C18" s="23"/>
      <c r="D18" s="24"/>
      <c r="E18" s="23"/>
      <c r="F18" s="22"/>
      <c r="G18" s="22"/>
      <c r="H18" s="22"/>
    </row>
    <row r="19" spans="1:12" ht="12.75" customHeight="1" x14ac:dyDescent="0.2">
      <c r="A19" s="22"/>
      <c r="B19" s="23"/>
      <c r="C19" s="23"/>
      <c r="D19" s="25"/>
      <c r="E19" s="23"/>
      <c r="F19" s="22"/>
      <c r="G19" s="22"/>
      <c r="H19" s="22"/>
    </row>
    <row r="20" spans="1:12" s="22" customFormat="1" ht="12.75" customHeight="1" x14ac:dyDescent="0.2">
      <c r="B20" s="4"/>
      <c r="C20" s="4"/>
      <c r="D20" s="4"/>
      <c r="E20" s="4"/>
      <c r="F20" s="2"/>
      <c r="G20" s="2"/>
      <c r="H20" s="2"/>
    </row>
    <row r="21" spans="1:12" x14ac:dyDescent="0.2">
      <c r="B21" s="2"/>
      <c r="C21" s="2"/>
      <c r="D21" s="2"/>
      <c r="E21" s="26"/>
      <c r="F21" s="22"/>
    </row>
    <row r="22" spans="1:12" ht="15" customHeight="1" x14ac:dyDescent="0.2">
      <c r="A22" s="1" t="s">
        <v>17</v>
      </c>
      <c r="B22" s="1"/>
      <c r="C22" s="1"/>
      <c r="D22" s="1"/>
      <c r="E22" s="26"/>
      <c r="F22" s="22"/>
    </row>
    <row r="23" spans="1:12" ht="13.5" customHeight="1" x14ac:dyDescent="0.2">
      <c r="A23" s="26"/>
      <c r="B23" s="26"/>
      <c r="C23" s="22"/>
      <c r="D23" s="2"/>
      <c r="E23" s="2"/>
    </row>
    <row r="24" spans="1:12" ht="15" customHeight="1" x14ac:dyDescent="0.2">
      <c r="A24" s="5" t="s">
        <v>18</v>
      </c>
      <c r="B24" s="6" t="s">
        <v>4</v>
      </c>
      <c r="C24" s="6"/>
      <c r="D24" s="6"/>
      <c r="E24" s="2"/>
    </row>
    <row r="25" spans="1:12" ht="15" customHeight="1" x14ac:dyDescent="0.2">
      <c r="A25" s="5"/>
      <c r="B25" s="8" t="s">
        <v>5</v>
      </c>
      <c r="C25" s="8" t="s">
        <v>6</v>
      </c>
      <c r="D25" s="8" t="s">
        <v>7</v>
      </c>
      <c r="E25" s="2"/>
    </row>
    <row r="26" spans="1:12" ht="9" customHeight="1" x14ac:dyDescent="0.2">
      <c r="E26" s="2"/>
      <c r="F26" s="11"/>
      <c r="G26" s="11"/>
      <c r="H26" s="11"/>
      <c r="I26" s="11"/>
    </row>
    <row r="27" spans="1:12" ht="15" customHeight="1" x14ac:dyDescent="0.2">
      <c r="A27" s="12" t="s">
        <v>19</v>
      </c>
      <c r="B27" s="4">
        <v>742</v>
      </c>
      <c r="C27" s="4">
        <v>850</v>
      </c>
      <c r="D27" s="4">
        <f t="shared" ref="D27:D34" si="3">SUM(B27:C27)</f>
        <v>1592</v>
      </c>
      <c r="E27" s="2"/>
      <c r="F27" s="17" t="s">
        <v>19</v>
      </c>
      <c r="G27" s="11"/>
      <c r="H27" s="15">
        <f t="shared" ref="H27:H34" si="4">D27</f>
        <v>1592</v>
      </c>
      <c r="I27" s="17">
        <f t="shared" ref="I27:I34" si="5">D27/$D$36*100</f>
        <v>3.0304760817010261</v>
      </c>
      <c r="J27" s="27"/>
      <c r="L27" s="4"/>
    </row>
    <row r="28" spans="1:12" ht="15" customHeight="1" x14ac:dyDescent="0.2">
      <c r="A28" s="12" t="s">
        <v>20</v>
      </c>
      <c r="B28" s="4">
        <v>2005</v>
      </c>
      <c r="C28" s="4">
        <v>1133</v>
      </c>
      <c r="D28" s="4">
        <f t="shared" si="3"/>
        <v>3138</v>
      </c>
      <c r="E28" s="2"/>
      <c r="F28" s="17" t="s">
        <v>20</v>
      </c>
      <c r="G28" s="11"/>
      <c r="H28" s="15">
        <f t="shared" si="4"/>
        <v>3138</v>
      </c>
      <c r="I28" s="17">
        <f t="shared" si="5"/>
        <v>5.9733881560162185</v>
      </c>
      <c r="J28" s="27"/>
      <c r="L28" s="4"/>
    </row>
    <row r="29" spans="1:12" ht="15" customHeight="1" x14ac:dyDescent="0.2">
      <c r="A29" s="12" t="s">
        <v>21</v>
      </c>
      <c r="B29" s="4">
        <v>14266</v>
      </c>
      <c r="C29" s="4">
        <v>11565</v>
      </c>
      <c r="D29" s="4">
        <f t="shared" si="3"/>
        <v>25831</v>
      </c>
      <c r="E29" s="2"/>
      <c r="F29" s="17" t="s">
        <v>21</v>
      </c>
      <c r="G29" s="11"/>
      <c r="H29" s="15">
        <f t="shared" si="4"/>
        <v>25831</v>
      </c>
      <c r="I29" s="17">
        <f t="shared" si="5"/>
        <v>49.170997277901506</v>
      </c>
      <c r="L29" s="4"/>
    </row>
    <row r="30" spans="1:12" ht="15" customHeight="1" x14ac:dyDescent="0.2">
      <c r="A30" s="12" t="s">
        <v>22</v>
      </c>
      <c r="B30" s="4">
        <v>395</v>
      </c>
      <c r="C30" s="4">
        <v>609</v>
      </c>
      <c r="D30" s="4">
        <f t="shared" si="3"/>
        <v>1004</v>
      </c>
      <c r="E30" s="2"/>
      <c r="F30" s="17" t="s">
        <v>22</v>
      </c>
      <c r="G30" s="11"/>
      <c r="H30" s="15">
        <f t="shared" si="4"/>
        <v>1004</v>
      </c>
      <c r="I30" s="17">
        <f t="shared" si="5"/>
        <v>1.9111796394647174</v>
      </c>
      <c r="L30" s="4"/>
    </row>
    <row r="31" spans="1:12" ht="15" customHeight="1" x14ac:dyDescent="0.2">
      <c r="A31" s="12" t="s">
        <v>23</v>
      </c>
      <c r="B31" s="4">
        <v>6530</v>
      </c>
      <c r="C31" s="4">
        <v>6323</v>
      </c>
      <c r="D31" s="4">
        <f t="shared" si="3"/>
        <v>12853</v>
      </c>
      <c r="E31" s="2"/>
      <c r="F31" s="17" t="s">
        <v>23</v>
      </c>
      <c r="G31" s="11"/>
      <c r="H31" s="15">
        <f t="shared" si="4"/>
        <v>12853</v>
      </c>
      <c r="I31" s="17">
        <f t="shared" si="5"/>
        <v>24.466525802828698</v>
      </c>
      <c r="J31" s="27"/>
      <c r="L31" s="4"/>
    </row>
    <row r="32" spans="1:12" ht="15" customHeight="1" x14ac:dyDescent="0.2">
      <c r="A32" s="12" t="s">
        <v>24</v>
      </c>
      <c r="B32" s="4">
        <v>1498</v>
      </c>
      <c r="C32" s="4">
        <v>1760</v>
      </c>
      <c r="D32" s="4">
        <f t="shared" si="3"/>
        <v>3258</v>
      </c>
      <c r="E32" s="2"/>
      <c r="F32" s="17" t="s">
        <v>24</v>
      </c>
      <c r="G32" s="11"/>
      <c r="H32" s="15">
        <f t="shared" si="4"/>
        <v>3258</v>
      </c>
      <c r="I32" s="17">
        <f t="shared" si="5"/>
        <v>6.2018160013705668</v>
      </c>
      <c r="L32" s="4"/>
    </row>
    <row r="33" spans="1:12" ht="15" customHeight="1" x14ac:dyDescent="0.2">
      <c r="A33" s="12" t="s">
        <v>25</v>
      </c>
      <c r="B33" s="4">
        <v>1924</v>
      </c>
      <c r="C33" s="4">
        <v>1848</v>
      </c>
      <c r="D33" s="4">
        <f t="shared" si="3"/>
        <v>3772</v>
      </c>
      <c r="E33" s="2"/>
      <c r="F33" s="17" t="s">
        <v>25</v>
      </c>
      <c r="G33" s="11"/>
      <c r="H33" s="15">
        <f t="shared" si="4"/>
        <v>3772</v>
      </c>
      <c r="I33" s="17">
        <f t="shared" si="5"/>
        <v>7.1802486056383605</v>
      </c>
      <c r="L33" s="4"/>
    </row>
    <row r="34" spans="1:12" ht="15" customHeight="1" x14ac:dyDescent="0.2">
      <c r="A34" s="12" t="s">
        <v>26</v>
      </c>
      <c r="B34" s="4">
        <v>562</v>
      </c>
      <c r="C34" s="4">
        <v>523</v>
      </c>
      <c r="D34" s="4">
        <f t="shared" si="3"/>
        <v>1085</v>
      </c>
      <c r="E34" s="2"/>
      <c r="F34" s="17" t="s">
        <v>27</v>
      </c>
      <c r="G34" s="11"/>
      <c r="H34" s="15">
        <f t="shared" si="4"/>
        <v>1085</v>
      </c>
      <c r="I34" s="17">
        <f t="shared" si="5"/>
        <v>2.065368435078903</v>
      </c>
      <c r="J34" s="27"/>
    </row>
    <row r="35" spans="1:12" ht="9" customHeight="1" x14ac:dyDescent="0.2">
      <c r="E35" s="2"/>
      <c r="F35" s="15"/>
      <c r="G35" s="15"/>
      <c r="H35" s="15">
        <f>SUM(H27:H34)</f>
        <v>52533</v>
      </c>
      <c r="I35" s="15">
        <f>D36/$D$36*100</f>
        <v>100</v>
      </c>
    </row>
    <row r="36" spans="1:12" ht="15" customHeight="1" x14ac:dyDescent="0.2">
      <c r="A36" s="19" t="s">
        <v>16</v>
      </c>
      <c r="B36" s="20">
        <f>SUM(B27:B34)</f>
        <v>27922</v>
      </c>
      <c r="C36" s="20">
        <f>SUM(C27:C34)</f>
        <v>24611</v>
      </c>
      <c r="D36" s="20">
        <f>SUM(B36:C36)</f>
        <v>52533</v>
      </c>
      <c r="E36" s="2"/>
    </row>
    <row r="37" spans="1:12" ht="12.75" customHeight="1" x14ac:dyDescent="0.2">
      <c r="A37" s="4"/>
      <c r="C37" s="2"/>
      <c r="D37" s="2"/>
      <c r="E37" s="2"/>
    </row>
    <row r="38" spans="1:12" x14ac:dyDescent="0.2">
      <c r="A38" s="28" t="s">
        <v>28</v>
      </c>
      <c r="B38" s="14"/>
      <c r="C38" s="14"/>
      <c r="D38" s="14"/>
      <c r="E38" s="14"/>
      <c r="F38" s="29"/>
      <c r="G38" s="29"/>
      <c r="H38" s="29"/>
      <c r="I38" s="29"/>
      <c r="J38" s="29"/>
    </row>
    <row r="39" spans="1:12" x14ac:dyDescent="0.2">
      <c r="A39" s="30" t="s">
        <v>29</v>
      </c>
      <c r="B39" s="14"/>
      <c r="C39" s="14"/>
      <c r="D39" s="14"/>
      <c r="E39" s="14"/>
      <c r="F39" s="29"/>
      <c r="G39" s="29"/>
      <c r="H39" s="29"/>
      <c r="I39" s="29"/>
      <c r="J39" s="29"/>
    </row>
    <row r="40" spans="1:12" ht="21" customHeight="1" x14ac:dyDescent="0.2">
      <c r="A40" s="31" t="s">
        <v>30</v>
      </c>
      <c r="B40" s="32"/>
      <c r="C40" s="32"/>
      <c r="D40" s="32"/>
      <c r="E40" s="32"/>
      <c r="F40" s="32"/>
      <c r="G40" s="32"/>
      <c r="H40" s="32"/>
      <c r="I40" s="32"/>
      <c r="J40" s="32"/>
      <c r="K40" s="32"/>
    </row>
    <row r="41" spans="1:12" x14ac:dyDescent="0.2">
      <c r="B41" s="2"/>
      <c r="C41" s="2"/>
      <c r="D41" s="2"/>
      <c r="E41" s="2"/>
      <c r="G41" s="33"/>
      <c r="H41" s="26"/>
    </row>
    <row r="42" spans="1:12" x14ac:dyDescent="0.2">
      <c r="A42" s="34" t="s">
        <v>31</v>
      </c>
    </row>
    <row r="43" spans="1:12" x14ac:dyDescent="0.2">
      <c r="B43" s="2"/>
      <c r="C43" s="2"/>
      <c r="D43" s="2"/>
    </row>
  </sheetData>
  <mergeCells count="9">
    <mergeCell ref="A24:A25"/>
    <mergeCell ref="B24:D24"/>
    <mergeCell ref="A40:K40"/>
    <mergeCell ref="A1:K1"/>
    <mergeCell ref="A2:K2"/>
    <mergeCell ref="A4:D4"/>
    <mergeCell ref="A6:A7"/>
    <mergeCell ref="B6:D6"/>
    <mergeCell ref="A22:D22"/>
  </mergeCells>
  <printOptions horizontalCentered="1"/>
  <pageMargins left="0.59" right="0.59" top="0.79000000000000015" bottom="0.79000000000000015" header="0.39000000000000007" footer="0.39000000000000007"/>
  <pageSetup scale="8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nombramientos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2026-04-30T21:06:30Z</dcterms:created>
  <dcterms:modified xsi:type="dcterms:W3CDTF">2026-04-30T21:06:44Z</dcterms:modified>
</cp:coreProperties>
</file>