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50" yWindow="-30" windowWidth="28515" windowHeight="12345"/>
  </bookViews>
  <sheets>
    <sheet name="Jornadas" sheetId="1" r:id="rId1"/>
  </sheets>
  <calcPr calcId="145621"/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H18" i="1"/>
  <c r="G18" i="1"/>
  <c r="F18" i="1"/>
  <c r="E18" i="1"/>
  <c r="D18" i="1"/>
  <c r="C18" i="1"/>
  <c r="B18" i="1"/>
  <c r="M15" i="1"/>
  <c r="L15" i="1"/>
  <c r="K15" i="1"/>
  <c r="J15" i="1"/>
  <c r="I15" i="1"/>
  <c r="H15" i="1"/>
  <c r="G15" i="1"/>
  <c r="F15" i="1"/>
  <c r="E15" i="1"/>
  <c r="D15" i="1"/>
  <c r="C15" i="1"/>
  <c r="B15" i="1"/>
  <c r="M13" i="1"/>
  <c r="L13" i="1"/>
  <c r="K13" i="1"/>
  <c r="J13" i="1"/>
  <c r="I13" i="1"/>
  <c r="H13" i="1"/>
  <c r="G13" i="1"/>
  <c r="F13" i="1"/>
  <c r="E13" i="1"/>
  <c r="D13" i="1"/>
  <c r="C13" i="1"/>
  <c r="B13" i="1"/>
  <c r="M8" i="1"/>
  <c r="M38" i="1" s="1"/>
  <c r="L8" i="1"/>
  <c r="L38" i="1" s="1"/>
  <c r="K8" i="1"/>
  <c r="K38" i="1" s="1"/>
  <c r="J8" i="1"/>
  <c r="J38" i="1" s="1"/>
  <c r="I8" i="1"/>
  <c r="I38" i="1" s="1"/>
  <c r="H8" i="1"/>
  <c r="H38" i="1" s="1"/>
  <c r="G8" i="1"/>
  <c r="G38" i="1" s="1"/>
  <c r="F8" i="1"/>
  <c r="F38" i="1" s="1"/>
  <c r="E8" i="1"/>
  <c r="E38" i="1" s="1"/>
  <c r="D8" i="1"/>
  <c r="D38" i="1" s="1"/>
  <c r="C8" i="1"/>
  <c r="C38" i="1" s="1"/>
  <c r="B8" i="1"/>
  <c r="B38" i="1" s="1"/>
</calcChain>
</file>

<file path=xl/sharedStrings.xml><?xml version="1.0" encoding="utf-8"?>
<sst xmlns="http://schemas.openxmlformats.org/spreadsheetml/2006/main" count="49" uniqueCount="40">
  <si>
    <t>UNAM. EDUCACIÓN CONTINUA</t>
  </si>
  <si>
    <t>JORNADAS</t>
  </si>
  <si>
    <t>Número de actividades</t>
  </si>
  <si>
    <t>Beneficiados directos</t>
  </si>
  <si>
    <t>Horas</t>
  </si>
  <si>
    <t>Ponentes</t>
  </si>
  <si>
    <t>Nacional</t>
  </si>
  <si>
    <t>Internacional</t>
  </si>
  <si>
    <t>Total</t>
  </si>
  <si>
    <t>FACULTADES</t>
  </si>
  <si>
    <t>Facultad de Arquitectura</t>
  </si>
  <si>
    <t>Facultad de Enfermería y Obstetricia</t>
  </si>
  <si>
    <t>Facultad de Medicina</t>
  </si>
  <si>
    <t>Facultad de Medicina Veterinaria y Zootecnia</t>
  </si>
  <si>
    <t>UNIDADES MULTIDISCIPLINARIAS</t>
  </si>
  <si>
    <t>Facultad de Estudios Superiores Zaragoza</t>
  </si>
  <si>
    <t>ESCUELAS</t>
  </si>
  <si>
    <t>Escuela Nacional de Estudios Superiores, Unidad Mérida</t>
  </si>
  <si>
    <t>Escuela Nacional de Lenguas, Lingüística y Traducción</t>
  </si>
  <si>
    <t>OTRAS ENTIDADES</t>
  </si>
  <si>
    <t>Centro de Enseñanza para Extranjeros</t>
  </si>
  <si>
    <t>Centro de Investigaciones sobre América del Norte</t>
  </si>
  <si>
    <t>Centro de Investigaciones y Estudios de Género</t>
  </si>
  <si>
    <t>Centro Regional de Investigaciones Multidisciplinarias</t>
  </si>
  <si>
    <t>Dirección General de Artes Visuales</t>
  </si>
  <si>
    <t>Dirección General de Divulgación de las Humanidades</t>
  </si>
  <si>
    <t>Dirección General de Publicaciones y Fomento Editorial</t>
  </si>
  <si>
    <t>Instituto de Ciencias Aplicadas y Tecnología</t>
  </si>
  <si>
    <t>Instituto de Ecología</t>
  </si>
  <si>
    <t>Instituto de Geografía</t>
  </si>
  <si>
    <t>Instituto de Geología</t>
  </si>
  <si>
    <t>Instituto de Investigaciones Bibliotecológicas y de la Información</t>
  </si>
  <si>
    <t>Instituto de Investigaciones Históricas</t>
  </si>
  <si>
    <t>Programa Universitario de Bioética</t>
  </si>
  <si>
    <t>Programa Universitario de Estudios del Desarrollo</t>
  </si>
  <si>
    <t>Programa Universitario de Estudios Sobre la Ciudad</t>
  </si>
  <si>
    <t>Unidad Académica de Estudios Regionales</t>
  </si>
  <si>
    <t>Unidad de Investigación sobre Representaciones Culturales y Sociales</t>
  </si>
  <si>
    <t>T O T A L</t>
  </si>
  <si>
    <t>FUENTE: REDEC, Secretaría de Desarrollo Institucional,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</si>
</sst>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* #,##0.00_-;\-[$€-2]* #,##0.00_-;_-[$€-2]* &quot;-&quot;??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0"/>
      <color rgb="FF212529"/>
      <name val="Arial"/>
      <family val="2"/>
    </font>
    <font>
      <sz val="10"/>
      <color rgb="FF212529"/>
      <name val="Open Sans"/>
    </font>
    <font>
      <sz val="10"/>
      <color rgb="FF212529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1"/>
      <color rgb="FF9C5700"/>
      <name val="Calibri"/>
      <family val="2"/>
      <scheme val="minor"/>
    </font>
    <font>
      <sz val="12"/>
      <color rgb="FF000000"/>
      <name val="Calibri"/>
      <family val="2"/>
    </font>
    <font>
      <sz val="18"/>
      <color theme="3"/>
      <name val="Cambria"/>
      <family val="2"/>
      <scheme val="major"/>
    </font>
  </fonts>
  <fills count="3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rgb="FFDEEAF6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1" fillId="0" borderId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" fillId="3" borderId="0" applyNumberFormat="0" applyBorder="0" applyAlignment="0" applyProtection="0"/>
    <xf numFmtId="4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0" fillId="0" borderId="0"/>
    <xf numFmtId="0" fontId="1" fillId="0" borderId="0"/>
    <xf numFmtId="0" fontId="1" fillId="5" borderId="1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24">
    <xf numFmtId="0" fontId="0" fillId="0" borderId="0" xfId="0"/>
    <xf numFmtId="0" fontId="8" fillId="0" borderId="0" xfId="1" applyFont="1" applyAlignment="1">
      <alignment horizontal="center" vertical="center"/>
    </xf>
    <xf numFmtId="0" fontId="1" fillId="0" borderId="0" xfId="1"/>
    <xf numFmtId="0" fontId="9" fillId="0" borderId="0" xfId="1" applyFont="1"/>
    <xf numFmtId="0" fontId="1" fillId="0" borderId="0" xfId="1"/>
    <xf numFmtId="0" fontId="8" fillId="0" borderId="0" xfId="1" applyFont="1" applyAlignment="1">
      <alignment horizontal="center" vertical="center"/>
    </xf>
    <xf numFmtId="0" fontId="8" fillId="30" borderId="0" xfId="1" applyFont="1" applyFill="1" applyAlignment="1">
      <alignment horizontal="left" vertical="center"/>
    </xf>
    <xf numFmtId="0" fontId="8" fillId="30" borderId="0" xfId="1" applyFont="1" applyFill="1" applyAlignment="1">
      <alignment horizontal="center" vertical="center"/>
    </xf>
    <xf numFmtId="0" fontId="10" fillId="0" borderId="0" xfId="1" applyFont="1"/>
    <xf numFmtId="0" fontId="11" fillId="0" borderId="0" xfId="1" applyFont="1" applyFill="1" applyAlignment="1">
      <alignment vertical="top"/>
    </xf>
    <xf numFmtId="3" fontId="11" fillId="0" borderId="0" xfId="1" applyNumberFormat="1" applyFont="1" applyFill="1" applyAlignment="1">
      <alignment vertical="top" wrapText="1"/>
    </xf>
    <xf numFmtId="0" fontId="9" fillId="0" borderId="0" xfId="1" applyFont="1" applyFill="1"/>
    <xf numFmtId="0" fontId="1" fillId="0" borderId="0" xfId="1" applyFill="1"/>
    <xf numFmtId="0" fontId="12" fillId="0" borderId="0" xfId="1" applyFont="1" applyFill="1" applyAlignment="1">
      <alignment horizontal="left" vertical="top"/>
    </xf>
    <xf numFmtId="3" fontId="13" fillId="0" borderId="0" xfId="1" applyNumberFormat="1" applyFont="1" applyFill="1" applyAlignment="1">
      <alignment vertical="top" wrapText="1"/>
    </xf>
    <xf numFmtId="3" fontId="8" fillId="0" borderId="0" xfId="1" applyNumberFormat="1" applyFont="1" applyFill="1"/>
    <xf numFmtId="0" fontId="13" fillId="0" borderId="0" xfId="1" applyFont="1" applyFill="1" applyAlignment="1">
      <alignment horizontal="left" vertical="top"/>
    </xf>
    <xf numFmtId="0" fontId="12" fillId="0" borderId="0" xfId="1" applyFont="1" applyAlignment="1">
      <alignment horizontal="left" vertical="top"/>
    </xf>
    <xf numFmtId="3" fontId="14" fillId="0" borderId="0" xfId="1" applyNumberFormat="1" applyFont="1"/>
    <xf numFmtId="3" fontId="8" fillId="30" borderId="0" xfId="1" applyNumberFormat="1" applyFont="1" applyFill="1" applyAlignment="1">
      <alignment horizontal="left" vertical="center"/>
    </xf>
    <xf numFmtId="3" fontId="8" fillId="30" borderId="0" xfId="1" applyNumberFormat="1" applyFont="1" applyFill="1" applyAlignment="1">
      <alignment horizontal="right" vertical="center"/>
    </xf>
    <xf numFmtId="0" fontId="15" fillId="0" borderId="0" xfId="1" applyFont="1" applyAlignment="1">
      <alignment vertical="center"/>
    </xf>
    <xf numFmtId="0" fontId="9" fillId="0" borderId="0" xfId="1" applyFont="1" applyAlignment="1">
      <alignment horizontal="right"/>
    </xf>
    <xf numFmtId="0" fontId="1" fillId="0" borderId="0" xfId="1" applyAlignment="1">
      <alignment horizontal="right"/>
    </xf>
  </cellXfs>
  <cellStyles count="5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o 2" xfId="20"/>
    <cellStyle name="Encabezado 4 2" xfId="21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uro" xfId="28"/>
    <cellStyle name="Euro 2" xfId="29"/>
    <cellStyle name="Hipervínculo 2" xfId="30"/>
    <cellStyle name="Incorrecto 2" xfId="31"/>
    <cellStyle name="Millares 2" xfId="32"/>
    <cellStyle name="Millares 3" xfId="33"/>
    <cellStyle name="Neutral 2" xfId="34"/>
    <cellStyle name="Normal" xfId="0" builtinId="0"/>
    <cellStyle name="Normal 2" xfId="35"/>
    <cellStyle name="Normal 2 2" xfId="36"/>
    <cellStyle name="Normal 2 2 2" xfId="37"/>
    <cellStyle name="Normal 2 3" xfId="38"/>
    <cellStyle name="Normal 2 4" xfId="39"/>
    <cellStyle name="Normal 2 5" xfId="40"/>
    <cellStyle name="Normal 3" xfId="41"/>
    <cellStyle name="Normal 3 2" xfId="42"/>
    <cellStyle name="Normal 4" xfId="43"/>
    <cellStyle name="Normal 4 2" xfId="44"/>
    <cellStyle name="Normal 5" xfId="45"/>
    <cellStyle name="Normal 6" xfId="46"/>
    <cellStyle name="Normal 7" xfId="1"/>
    <cellStyle name="Notas 2" xfId="47"/>
    <cellStyle name="Texto de advertencia 2" xfId="48"/>
    <cellStyle name="Texto explicativo 2" xfId="49"/>
    <cellStyle name="Título 4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Z1003"/>
  <sheetViews>
    <sheetView tabSelected="1" zoomScale="77" zoomScaleNormal="77" workbookViewId="0">
      <selection sqref="A1:M1"/>
    </sheetView>
  </sheetViews>
  <sheetFormatPr baseColWidth="10" defaultColWidth="14.42578125" defaultRowHeight="15" customHeight="1" x14ac:dyDescent="0.25"/>
  <cols>
    <col min="1" max="1" width="78.5703125" style="4" customWidth="1"/>
    <col min="2" max="2" width="10.7109375" style="4" customWidth="1"/>
    <col min="3" max="3" width="15.140625" style="4" bestFit="1" customWidth="1"/>
    <col min="4" max="5" width="10.7109375" style="4" customWidth="1"/>
    <col min="6" max="6" width="15.140625" style="4" bestFit="1" customWidth="1"/>
    <col min="7" max="8" width="10.7109375" style="4" customWidth="1"/>
    <col min="9" max="9" width="15.140625" style="4" bestFit="1" customWidth="1"/>
    <col min="10" max="13" width="10.7109375" style="4" customWidth="1"/>
    <col min="14" max="16384" width="14.42578125" style="4"/>
  </cols>
  <sheetData>
    <row r="1" spans="1:26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1">
        <v>2024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6"/>
      <c r="B5" s="7" t="s">
        <v>2</v>
      </c>
      <c r="C5" s="8"/>
      <c r="D5" s="8"/>
      <c r="E5" s="7" t="s">
        <v>3</v>
      </c>
      <c r="F5" s="8"/>
      <c r="G5" s="8"/>
      <c r="H5" s="7" t="s">
        <v>4</v>
      </c>
      <c r="I5" s="8"/>
      <c r="J5" s="8"/>
      <c r="K5" s="7" t="s">
        <v>5</v>
      </c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6"/>
      <c r="B6" s="6" t="s">
        <v>6</v>
      </c>
      <c r="C6" s="6" t="s">
        <v>7</v>
      </c>
      <c r="D6" s="6" t="s">
        <v>8</v>
      </c>
      <c r="E6" s="6" t="s">
        <v>6</v>
      </c>
      <c r="F6" s="6" t="s">
        <v>7</v>
      </c>
      <c r="G6" s="6" t="s">
        <v>8</v>
      </c>
      <c r="H6" s="6" t="s">
        <v>6</v>
      </c>
      <c r="I6" s="6" t="s">
        <v>7</v>
      </c>
      <c r="J6" s="6" t="s">
        <v>8</v>
      </c>
      <c r="K6" s="6" t="s">
        <v>6</v>
      </c>
      <c r="L6" s="6" t="s">
        <v>7</v>
      </c>
      <c r="M6" s="6" t="s">
        <v>8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12" customFormat="1" ht="15" customHeight="1" x14ac:dyDescent="0.25">
      <c r="A8" s="9" t="s">
        <v>9</v>
      </c>
      <c r="B8" s="10">
        <f t="shared" ref="B8:M8" si="0">SUM(B9:B12)</f>
        <v>17</v>
      </c>
      <c r="C8" s="10">
        <f t="shared" si="0"/>
        <v>4</v>
      </c>
      <c r="D8" s="10">
        <f t="shared" si="0"/>
        <v>21</v>
      </c>
      <c r="E8" s="10">
        <f t="shared" si="0"/>
        <v>3131</v>
      </c>
      <c r="F8" s="10">
        <f t="shared" si="0"/>
        <v>43</v>
      </c>
      <c r="G8" s="10">
        <f t="shared" si="0"/>
        <v>3174</v>
      </c>
      <c r="H8" s="10">
        <f t="shared" si="0"/>
        <v>316</v>
      </c>
      <c r="I8" s="10">
        <f t="shared" si="0"/>
        <v>6</v>
      </c>
      <c r="J8" s="10">
        <f t="shared" si="0"/>
        <v>322</v>
      </c>
      <c r="K8" s="10">
        <f t="shared" si="0"/>
        <v>361</v>
      </c>
      <c r="L8" s="10">
        <f t="shared" si="0"/>
        <v>8</v>
      </c>
      <c r="M8" s="10">
        <f t="shared" si="0"/>
        <v>369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s="12" customFormat="1" ht="15" customHeight="1" x14ac:dyDescent="0.25">
      <c r="A9" s="13" t="s">
        <v>10</v>
      </c>
      <c r="B9" s="11">
        <v>2</v>
      </c>
      <c r="C9" s="11">
        <v>0</v>
      </c>
      <c r="D9" s="11">
        <v>2</v>
      </c>
      <c r="E9" s="11">
        <v>160</v>
      </c>
      <c r="F9" s="11">
        <v>27</v>
      </c>
      <c r="G9" s="11">
        <v>187</v>
      </c>
      <c r="H9" s="11">
        <v>18</v>
      </c>
      <c r="I9" s="11">
        <v>0</v>
      </c>
      <c r="J9" s="11">
        <v>18</v>
      </c>
      <c r="K9" s="11">
        <v>39</v>
      </c>
      <c r="L9" s="11">
        <v>0</v>
      </c>
      <c r="M9" s="11">
        <v>39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s="12" customFormat="1" ht="15" customHeight="1" x14ac:dyDescent="0.25">
      <c r="A10" s="13" t="s">
        <v>11</v>
      </c>
      <c r="B10" s="14">
        <v>1</v>
      </c>
      <c r="C10" s="14">
        <v>0</v>
      </c>
      <c r="D10" s="14">
        <v>1</v>
      </c>
      <c r="E10" s="14">
        <v>146</v>
      </c>
      <c r="F10" s="14">
        <v>0</v>
      </c>
      <c r="G10" s="14">
        <v>146</v>
      </c>
      <c r="H10" s="14">
        <v>20</v>
      </c>
      <c r="I10" s="14">
        <v>0</v>
      </c>
      <c r="J10" s="14">
        <v>20</v>
      </c>
      <c r="K10" s="14">
        <v>9</v>
      </c>
      <c r="L10" s="14">
        <v>0</v>
      </c>
      <c r="M10" s="14">
        <v>9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s="12" customFormat="1" ht="15" customHeight="1" x14ac:dyDescent="0.25">
      <c r="A11" s="13" t="s">
        <v>12</v>
      </c>
      <c r="B11" s="14">
        <v>4</v>
      </c>
      <c r="C11" s="14">
        <v>0</v>
      </c>
      <c r="D11" s="14">
        <v>4</v>
      </c>
      <c r="E11" s="14">
        <v>1467</v>
      </c>
      <c r="F11" s="14">
        <v>0</v>
      </c>
      <c r="G11" s="14">
        <v>1467</v>
      </c>
      <c r="H11" s="14">
        <v>97</v>
      </c>
      <c r="I11" s="14">
        <v>0</v>
      </c>
      <c r="J11" s="14">
        <v>97</v>
      </c>
      <c r="K11" s="14">
        <v>106</v>
      </c>
      <c r="L11" s="14">
        <v>0</v>
      </c>
      <c r="M11" s="14">
        <v>106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s="12" customFormat="1" ht="15" customHeight="1" x14ac:dyDescent="0.25">
      <c r="A12" s="13" t="s">
        <v>13</v>
      </c>
      <c r="B12" s="14">
        <v>10</v>
      </c>
      <c r="C12" s="14">
        <v>4</v>
      </c>
      <c r="D12" s="14">
        <v>14</v>
      </c>
      <c r="E12" s="14">
        <v>1358</v>
      </c>
      <c r="F12" s="14">
        <v>16</v>
      </c>
      <c r="G12" s="14">
        <v>1374</v>
      </c>
      <c r="H12" s="14">
        <v>181</v>
      </c>
      <c r="I12" s="14">
        <v>6</v>
      </c>
      <c r="J12" s="14">
        <v>187</v>
      </c>
      <c r="K12" s="14">
        <v>207</v>
      </c>
      <c r="L12" s="14">
        <v>8</v>
      </c>
      <c r="M12" s="14">
        <v>215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s="12" customFormat="1" ht="15" customHeight="1" x14ac:dyDescent="0.25">
      <c r="A13" s="9" t="s">
        <v>14</v>
      </c>
      <c r="B13" s="15">
        <f t="shared" ref="B13:M13" si="1">SUM(B14)</f>
        <v>1</v>
      </c>
      <c r="C13" s="15">
        <f t="shared" si="1"/>
        <v>0</v>
      </c>
      <c r="D13" s="15">
        <f t="shared" si="1"/>
        <v>1</v>
      </c>
      <c r="E13" s="15">
        <f t="shared" si="1"/>
        <v>47</v>
      </c>
      <c r="F13" s="15">
        <f t="shared" si="1"/>
        <v>0</v>
      </c>
      <c r="G13" s="15">
        <f t="shared" si="1"/>
        <v>47</v>
      </c>
      <c r="H13" s="15">
        <f t="shared" si="1"/>
        <v>16</v>
      </c>
      <c r="I13" s="15">
        <f t="shared" si="1"/>
        <v>0</v>
      </c>
      <c r="J13" s="15">
        <f t="shared" si="1"/>
        <v>16</v>
      </c>
      <c r="K13" s="15">
        <f t="shared" si="1"/>
        <v>41</v>
      </c>
      <c r="L13" s="15">
        <f t="shared" si="1"/>
        <v>0</v>
      </c>
      <c r="M13" s="15">
        <f t="shared" si="1"/>
        <v>41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s="12" customFormat="1" ht="15" customHeight="1" x14ac:dyDescent="0.25">
      <c r="A14" s="16" t="s">
        <v>15</v>
      </c>
      <c r="B14" s="14">
        <v>1</v>
      </c>
      <c r="C14" s="14">
        <v>0</v>
      </c>
      <c r="D14" s="14">
        <v>1</v>
      </c>
      <c r="E14" s="14">
        <v>47</v>
      </c>
      <c r="F14" s="14">
        <v>0</v>
      </c>
      <c r="G14" s="14">
        <v>47</v>
      </c>
      <c r="H14" s="14">
        <v>16</v>
      </c>
      <c r="I14" s="14">
        <v>0</v>
      </c>
      <c r="J14" s="11">
        <v>16</v>
      </c>
      <c r="K14" s="14">
        <v>41</v>
      </c>
      <c r="L14" s="14">
        <v>0</v>
      </c>
      <c r="M14" s="14">
        <v>41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s="12" customFormat="1" ht="15" customHeight="1" x14ac:dyDescent="0.25">
      <c r="A15" s="9" t="s">
        <v>16</v>
      </c>
      <c r="B15" s="10">
        <f t="shared" ref="B15:M15" si="2">SUM(B16:B17)</f>
        <v>1</v>
      </c>
      <c r="C15" s="10">
        <f t="shared" si="2"/>
        <v>2</v>
      </c>
      <c r="D15" s="10">
        <f t="shared" si="2"/>
        <v>3</v>
      </c>
      <c r="E15" s="10">
        <f t="shared" si="2"/>
        <v>1482</v>
      </c>
      <c r="F15" s="10">
        <f t="shared" si="2"/>
        <v>5</v>
      </c>
      <c r="G15" s="10">
        <f t="shared" si="2"/>
        <v>1487</v>
      </c>
      <c r="H15" s="10">
        <f t="shared" si="2"/>
        <v>7</v>
      </c>
      <c r="I15" s="10">
        <f t="shared" si="2"/>
        <v>13</v>
      </c>
      <c r="J15" s="10">
        <f t="shared" si="2"/>
        <v>20</v>
      </c>
      <c r="K15" s="10">
        <f t="shared" si="2"/>
        <v>14</v>
      </c>
      <c r="L15" s="10">
        <f t="shared" si="2"/>
        <v>5</v>
      </c>
      <c r="M15" s="10">
        <f t="shared" si="2"/>
        <v>19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s="12" customFormat="1" ht="15" customHeight="1" x14ac:dyDescent="0.25">
      <c r="A16" s="13" t="s">
        <v>17</v>
      </c>
      <c r="B16" s="14">
        <v>0</v>
      </c>
      <c r="C16" s="14">
        <v>1</v>
      </c>
      <c r="D16" s="14">
        <v>1</v>
      </c>
      <c r="E16" s="14">
        <v>14</v>
      </c>
      <c r="F16" s="14">
        <v>5</v>
      </c>
      <c r="G16" s="14">
        <v>19</v>
      </c>
      <c r="H16" s="14">
        <v>1</v>
      </c>
      <c r="I16" s="14">
        <v>5</v>
      </c>
      <c r="J16" s="14">
        <v>6</v>
      </c>
      <c r="K16" s="14">
        <v>1</v>
      </c>
      <c r="L16" s="14">
        <v>4</v>
      </c>
      <c r="M16" s="14">
        <v>5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s="12" customFormat="1" ht="15" customHeight="1" x14ac:dyDescent="0.25">
      <c r="A17" s="13" t="s">
        <v>18</v>
      </c>
      <c r="B17" s="14">
        <v>1</v>
      </c>
      <c r="C17" s="14">
        <v>1</v>
      </c>
      <c r="D17" s="14">
        <v>2</v>
      </c>
      <c r="E17" s="14">
        <v>1468</v>
      </c>
      <c r="F17" s="14">
        <v>0</v>
      </c>
      <c r="G17" s="14">
        <v>1468</v>
      </c>
      <c r="H17" s="14">
        <v>6</v>
      </c>
      <c r="I17" s="14">
        <v>8</v>
      </c>
      <c r="J17" s="14">
        <v>14</v>
      </c>
      <c r="K17" s="14">
        <v>13</v>
      </c>
      <c r="L17" s="14">
        <v>1</v>
      </c>
      <c r="M17" s="14">
        <v>14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s="12" customFormat="1" ht="15" customHeight="1" x14ac:dyDescent="0.25">
      <c r="A18" s="9" t="s">
        <v>19</v>
      </c>
      <c r="B18" s="15">
        <f t="shared" ref="B18:M18" si="3">SUM(B19:B36)</f>
        <v>95</v>
      </c>
      <c r="C18" s="15">
        <f t="shared" si="3"/>
        <v>8</v>
      </c>
      <c r="D18" s="15">
        <f t="shared" si="3"/>
        <v>103</v>
      </c>
      <c r="E18" s="15">
        <f t="shared" si="3"/>
        <v>6753</v>
      </c>
      <c r="F18" s="15">
        <f t="shared" si="3"/>
        <v>792</v>
      </c>
      <c r="G18" s="15">
        <f t="shared" si="3"/>
        <v>7545</v>
      </c>
      <c r="H18" s="15">
        <f t="shared" si="3"/>
        <v>412</v>
      </c>
      <c r="I18" s="15">
        <f t="shared" si="3"/>
        <v>143</v>
      </c>
      <c r="J18" s="15">
        <f t="shared" si="3"/>
        <v>555</v>
      </c>
      <c r="K18" s="15">
        <f t="shared" si="3"/>
        <v>681</v>
      </c>
      <c r="L18" s="15">
        <f t="shared" si="3"/>
        <v>100</v>
      </c>
      <c r="M18" s="15">
        <f t="shared" si="3"/>
        <v>781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s="12" customFormat="1" ht="15" customHeight="1" x14ac:dyDescent="0.25">
      <c r="A19" s="12" t="s">
        <v>20</v>
      </c>
      <c r="B19" s="12">
        <v>56</v>
      </c>
      <c r="C19" s="12">
        <v>2</v>
      </c>
      <c r="D19" s="12">
        <v>58</v>
      </c>
      <c r="E19" s="12">
        <v>1858</v>
      </c>
      <c r="F19" s="12">
        <v>458</v>
      </c>
      <c r="G19" s="12">
        <v>2316</v>
      </c>
      <c r="H19" s="12">
        <v>74</v>
      </c>
      <c r="I19" s="12">
        <v>107</v>
      </c>
      <c r="J19" s="12">
        <v>181</v>
      </c>
      <c r="K19" s="12">
        <v>78</v>
      </c>
      <c r="L19" s="12">
        <v>0</v>
      </c>
      <c r="M19" s="12">
        <v>78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s="12" customFormat="1" ht="15" customHeight="1" x14ac:dyDescent="0.25">
      <c r="A20" s="13" t="s">
        <v>21</v>
      </c>
      <c r="B20" s="14">
        <v>1</v>
      </c>
      <c r="C20" s="14">
        <v>0</v>
      </c>
      <c r="D20" s="14">
        <v>1</v>
      </c>
      <c r="E20" s="14">
        <v>23</v>
      </c>
      <c r="F20" s="14">
        <v>0</v>
      </c>
      <c r="G20" s="14">
        <v>23</v>
      </c>
      <c r="H20" s="14">
        <v>3</v>
      </c>
      <c r="I20" s="14">
        <v>0</v>
      </c>
      <c r="J20" s="14">
        <v>3</v>
      </c>
      <c r="K20" s="14">
        <v>6</v>
      </c>
      <c r="L20" s="14">
        <v>0</v>
      </c>
      <c r="M20" s="14">
        <v>6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s="12" customFormat="1" ht="15" customHeight="1" x14ac:dyDescent="0.25">
      <c r="A21" s="13" t="s">
        <v>22</v>
      </c>
      <c r="B21" s="14">
        <v>1</v>
      </c>
      <c r="C21" s="14">
        <v>2</v>
      </c>
      <c r="D21" s="14">
        <v>3</v>
      </c>
      <c r="E21" s="14">
        <v>290</v>
      </c>
      <c r="F21" s="14">
        <v>1</v>
      </c>
      <c r="G21" s="14">
        <v>291</v>
      </c>
      <c r="H21" s="14">
        <v>14</v>
      </c>
      <c r="I21" s="14">
        <v>0</v>
      </c>
      <c r="J21" s="14">
        <v>14</v>
      </c>
      <c r="K21" s="14">
        <v>43</v>
      </c>
      <c r="L21" s="14">
        <v>4</v>
      </c>
      <c r="M21" s="14">
        <v>47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s="12" customFormat="1" ht="15" customHeight="1" x14ac:dyDescent="0.25">
      <c r="A22" s="12" t="s">
        <v>23</v>
      </c>
      <c r="B22" s="12">
        <v>0</v>
      </c>
      <c r="C22" s="12">
        <v>1</v>
      </c>
      <c r="D22" s="12">
        <v>1</v>
      </c>
      <c r="E22" s="12">
        <v>289</v>
      </c>
      <c r="F22" s="12">
        <v>118</v>
      </c>
      <c r="G22" s="12">
        <v>407</v>
      </c>
      <c r="H22" s="12">
        <v>0</v>
      </c>
      <c r="I22" s="12">
        <v>10</v>
      </c>
      <c r="J22" s="12">
        <v>10</v>
      </c>
      <c r="K22" s="12">
        <v>5</v>
      </c>
      <c r="L22" s="12">
        <v>11</v>
      </c>
      <c r="M22" s="12">
        <v>16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s="12" customFormat="1" ht="15" customHeight="1" x14ac:dyDescent="0.25">
      <c r="A23" s="13" t="s">
        <v>24</v>
      </c>
      <c r="B23" s="14">
        <v>4</v>
      </c>
      <c r="C23" s="14">
        <v>1</v>
      </c>
      <c r="D23" s="14">
        <v>5</v>
      </c>
      <c r="E23" s="14">
        <v>851</v>
      </c>
      <c r="F23" s="14">
        <v>20</v>
      </c>
      <c r="G23" s="14">
        <v>871</v>
      </c>
      <c r="H23" s="14">
        <v>105</v>
      </c>
      <c r="I23" s="14">
        <v>0</v>
      </c>
      <c r="J23" s="14">
        <v>105</v>
      </c>
      <c r="K23" s="14">
        <v>35</v>
      </c>
      <c r="L23" s="14">
        <v>37</v>
      </c>
      <c r="M23" s="14">
        <v>72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s="12" customFormat="1" ht="15" customHeight="1" x14ac:dyDescent="0.25">
      <c r="A24" s="13" t="s">
        <v>25</v>
      </c>
      <c r="B24" s="14">
        <v>1</v>
      </c>
      <c r="C24" s="14">
        <v>0</v>
      </c>
      <c r="D24" s="14">
        <v>1</v>
      </c>
      <c r="E24" s="14">
        <v>15</v>
      </c>
      <c r="F24" s="14">
        <v>0</v>
      </c>
      <c r="G24" s="14">
        <v>15</v>
      </c>
      <c r="H24" s="14">
        <v>8</v>
      </c>
      <c r="I24" s="14">
        <v>0</v>
      </c>
      <c r="J24" s="14">
        <v>8</v>
      </c>
      <c r="K24" s="14">
        <v>8</v>
      </c>
      <c r="L24" s="14">
        <v>0</v>
      </c>
      <c r="M24" s="14">
        <v>8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s="12" customFormat="1" ht="15" customHeight="1" x14ac:dyDescent="0.25">
      <c r="A25" s="13" t="s">
        <v>26</v>
      </c>
      <c r="B25" s="14">
        <v>0</v>
      </c>
      <c r="C25" s="14">
        <v>2</v>
      </c>
      <c r="D25" s="14">
        <v>2</v>
      </c>
      <c r="E25" s="14">
        <v>129</v>
      </c>
      <c r="F25" s="14">
        <v>17</v>
      </c>
      <c r="G25" s="14">
        <v>146</v>
      </c>
      <c r="H25" s="14">
        <v>0</v>
      </c>
      <c r="I25" s="14">
        <v>14</v>
      </c>
      <c r="J25" s="14">
        <v>14</v>
      </c>
      <c r="K25" s="14">
        <v>27</v>
      </c>
      <c r="L25" s="14">
        <v>14</v>
      </c>
      <c r="M25" s="14">
        <v>41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s="12" customFormat="1" ht="15" customHeight="1" x14ac:dyDescent="0.25">
      <c r="A26" s="12" t="s">
        <v>27</v>
      </c>
      <c r="B26" s="12">
        <v>3</v>
      </c>
      <c r="C26" s="12">
        <v>0</v>
      </c>
      <c r="D26" s="12">
        <v>3</v>
      </c>
      <c r="E26" s="12">
        <v>1249</v>
      </c>
      <c r="F26" s="12">
        <v>0</v>
      </c>
      <c r="G26" s="12">
        <v>1249</v>
      </c>
      <c r="H26" s="12">
        <v>20</v>
      </c>
      <c r="I26" s="12">
        <v>0</v>
      </c>
      <c r="J26" s="12">
        <v>20</v>
      </c>
      <c r="K26" s="12">
        <v>216</v>
      </c>
      <c r="L26" s="12">
        <v>5</v>
      </c>
      <c r="M26" s="12">
        <v>221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s="12" customFormat="1" ht="15" customHeight="1" x14ac:dyDescent="0.25">
      <c r="A27" s="13" t="s">
        <v>28</v>
      </c>
      <c r="B27" s="14">
        <v>1</v>
      </c>
      <c r="C27" s="14">
        <v>0</v>
      </c>
      <c r="D27" s="14">
        <v>1</v>
      </c>
      <c r="E27" s="14">
        <v>28</v>
      </c>
      <c r="F27" s="14">
        <v>0</v>
      </c>
      <c r="G27" s="14">
        <v>28</v>
      </c>
      <c r="H27" s="14">
        <v>9</v>
      </c>
      <c r="I27" s="14">
        <v>0</v>
      </c>
      <c r="J27" s="14">
        <v>9</v>
      </c>
      <c r="K27" s="14">
        <v>8</v>
      </c>
      <c r="L27" s="14">
        <v>0</v>
      </c>
      <c r="M27" s="14">
        <v>8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s="12" customFormat="1" ht="15" customHeight="1" x14ac:dyDescent="0.25">
      <c r="A28" s="13" t="s">
        <v>29</v>
      </c>
      <c r="B28" s="14">
        <v>3</v>
      </c>
      <c r="C28" s="14">
        <v>0</v>
      </c>
      <c r="D28" s="14">
        <v>3</v>
      </c>
      <c r="E28" s="14">
        <v>102</v>
      </c>
      <c r="F28" s="14">
        <v>0</v>
      </c>
      <c r="G28" s="14">
        <v>102</v>
      </c>
      <c r="H28" s="14">
        <v>57</v>
      </c>
      <c r="I28" s="14">
        <v>0</v>
      </c>
      <c r="J28" s="14">
        <v>57</v>
      </c>
      <c r="K28" s="14">
        <v>40</v>
      </c>
      <c r="L28" s="14">
        <v>0</v>
      </c>
      <c r="M28" s="14">
        <v>40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s="12" customFormat="1" ht="15" customHeight="1" x14ac:dyDescent="0.25">
      <c r="A29" s="13" t="s">
        <v>30</v>
      </c>
      <c r="B29" s="14">
        <v>1</v>
      </c>
      <c r="C29" s="14">
        <v>0</v>
      </c>
      <c r="D29" s="14">
        <v>1</v>
      </c>
      <c r="E29" s="14">
        <v>50</v>
      </c>
      <c r="F29" s="14">
        <v>3</v>
      </c>
      <c r="G29" s="14">
        <v>53</v>
      </c>
      <c r="H29" s="14">
        <v>6</v>
      </c>
      <c r="I29" s="14">
        <v>0</v>
      </c>
      <c r="J29" s="14">
        <v>6</v>
      </c>
      <c r="K29" s="14">
        <v>18</v>
      </c>
      <c r="L29" s="14">
        <v>7</v>
      </c>
      <c r="M29" s="14">
        <v>25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s="12" customFormat="1" ht="15" customHeight="1" x14ac:dyDescent="0.25">
      <c r="A30" s="12" t="s">
        <v>31</v>
      </c>
      <c r="B30" s="12">
        <v>10</v>
      </c>
      <c r="C30" s="12">
        <v>0</v>
      </c>
      <c r="D30" s="12">
        <v>10</v>
      </c>
      <c r="E30" s="12">
        <v>217</v>
      </c>
      <c r="F30" s="12">
        <v>14</v>
      </c>
      <c r="G30" s="12">
        <v>231</v>
      </c>
      <c r="H30" s="12">
        <v>20</v>
      </c>
      <c r="I30" s="12">
        <v>0</v>
      </c>
      <c r="J30" s="12">
        <v>20</v>
      </c>
      <c r="K30" s="12">
        <v>60</v>
      </c>
      <c r="L30" s="12">
        <v>3</v>
      </c>
      <c r="M30" s="12">
        <v>63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s="12" customFormat="1" ht="15" customHeight="1" x14ac:dyDescent="0.25">
      <c r="A31" s="13" t="s">
        <v>32</v>
      </c>
      <c r="B31" s="14">
        <v>3</v>
      </c>
      <c r="C31" s="14">
        <v>0</v>
      </c>
      <c r="D31" s="14">
        <v>3</v>
      </c>
      <c r="E31" s="14">
        <v>480</v>
      </c>
      <c r="F31" s="14">
        <v>0</v>
      </c>
      <c r="G31" s="14">
        <v>480</v>
      </c>
      <c r="H31" s="14">
        <v>52</v>
      </c>
      <c r="I31" s="14">
        <v>0</v>
      </c>
      <c r="J31" s="14">
        <v>52</v>
      </c>
      <c r="K31" s="14">
        <v>56</v>
      </c>
      <c r="L31" s="14">
        <v>17</v>
      </c>
      <c r="M31" s="14">
        <v>73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s="12" customFormat="1" ht="15" customHeight="1" x14ac:dyDescent="0.25">
      <c r="A32" s="13" t="s">
        <v>33</v>
      </c>
      <c r="B32" s="14">
        <v>1</v>
      </c>
      <c r="C32" s="14">
        <v>0</v>
      </c>
      <c r="D32" s="14">
        <v>1</v>
      </c>
      <c r="E32" s="14">
        <v>50</v>
      </c>
      <c r="F32" s="14">
        <v>0</v>
      </c>
      <c r="G32" s="14">
        <v>50</v>
      </c>
      <c r="H32" s="14">
        <v>11</v>
      </c>
      <c r="I32" s="14">
        <v>0</v>
      </c>
      <c r="J32" s="14">
        <v>11</v>
      </c>
      <c r="K32" s="14">
        <v>8</v>
      </c>
      <c r="L32" s="14">
        <v>1</v>
      </c>
      <c r="M32" s="14">
        <v>9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s="12" customFormat="1" ht="15" customHeight="1" x14ac:dyDescent="0.25">
      <c r="A33" s="13" t="s">
        <v>34</v>
      </c>
      <c r="B33" s="14">
        <v>1</v>
      </c>
      <c r="C33" s="14">
        <v>0</v>
      </c>
      <c r="D33" s="14">
        <v>1</v>
      </c>
      <c r="E33" s="14">
        <v>232</v>
      </c>
      <c r="F33" s="14">
        <v>0</v>
      </c>
      <c r="G33" s="14">
        <v>232</v>
      </c>
      <c r="H33" s="14">
        <v>8</v>
      </c>
      <c r="I33" s="14">
        <v>0</v>
      </c>
      <c r="J33" s="14">
        <v>8</v>
      </c>
      <c r="K33" s="14">
        <v>24</v>
      </c>
      <c r="L33" s="14">
        <v>1</v>
      </c>
      <c r="M33" s="14">
        <v>25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s="12" customFormat="1" ht="15" customHeight="1" x14ac:dyDescent="0.25">
      <c r="A34" s="13" t="s">
        <v>35</v>
      </c>
      <c r="B34" s="14">
        <v>1</v>
      </c>
      <c r="C34" s="14">
        <v>0</v>
      </c>
      <c r="D34" s="14">
        <v>1</v>
      </c>
      <c r="E34" s="14">
        <v>22</v>
      </c>
      <c r="F34" s="14">
        <v>0</v>
      </c>
      <c r="G34" s="14">
        <v>22</v>
      </c>
      <c r="H34" s="14">
        <v>4</v>
      </c>
      <c r="I34" s="14">
        <v>0</v>
      </c>
      <c r="J34" s="14">
        <v>4</v>
      </c>
      <c r="K34" s="14">
        <v>6</v>
      </c>
      <c r="L34" s="14">
        <v>0</v>
      </c>
      <c r="M34" s="14">
        <v>6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s="12" customFormat="1" ht="15" customHeight="1" x14ac:dyDescent="0.25">
      <c r="A35" s="13" t="s">
        <v>36</v>
      </c>
      <c r="B35" s="14">
        <v>3</v>
      </c>
      <c r="C35" s="14">
        <v>0</v>
      </c>
      <c r="D35" s="14">
        <v>3</v>
      </c>
      <c r="E35" s="14">
        <v>538</v>
      </c>
      <c r="F35" s="14">
        <v>16</v>
      </c>
      <c r="G35" s="14">
        <v>554</v>
      </c>
      <c r="H35" s="14">
        <v>9</v>
      </c>
      <c r="I35" s="14">
        <v>12</v>
      </c>
      <c r="J35" s="14">
        <v>21</v>
      </c>
      <c r="K35" s="14">
        <v>30</v>
      </c>
      <c r="L35" s="14">
        <v>0</v>
      </c>
      <c r="M35" s="14">
        <v>30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s="12" customFormat="1" ht="15" customHeight="1" x14ac:dyDescent="0.25">
      <c r="A36" s="13" t="s">
        <v>37</v>
      </c>
      <c r="B36" s="14">
        <v>5</v>
      </c>
      <c r="C36" s="14">
        <v>0</v>
      </c>
      <c r="D36" s="14">
        <v>5</v>
      </c>
      <c r="E36" s="14">
        <v>330</v>
      </c>
      <c r="F36" s="14">
        <v>145</v>
      </c>
      <c r="G36" s="14">
        <v>475</v>
      </c>
      <c r="H36" s="14">
        <v>12</v>
      </c>
      <c r="I36" s="14">
        <v>0</v>
      </c>
      <c r="J36" s="14">
        <v>12</v>
      </c>
      <c r="K36" s="14">
        <v>13</v>
      </c>
      <c r="L36" s="14">
        <v>0</v>
      </c>
      <c r="M36" s="14">
        <v>13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2.75" customHeight="1" x14ac:dyDescent="0.25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5">
      <c r="A38" s="19" t="s">
        <v>38</v>
      </c>
      <c r="B38" s="20">
        <f t="shared" ref="B38:M38" si="4">SUM(B8,B13,B15,B18)</f>
        <v>114</v>
      </c>
      <c r="C38" s="20">
        <f t="shared" si="4"/>
        <v>14</v>
      </c>
      <c r="D38" s="20">
        <f t="shared" si="4"/>
        <v>128</v>
      </c>
      <c r="E38" s="20">
        <f t="shared" si="4"/>
        <v>11413</v>
      </c>
      <c r="F38" s="20">
        <f t="shared" si="4"/>
        <v>840</v>
      </c>
      <c r="G38" s="20">
        <f t="shared" si="4"/>
        <v>12253</v>
      </c>
      <c r="H38" s="20">
        <f t="shared" si="4"/>
        <v>751</v>
      </c>
      <c r="I38" s="20">
        <f t="shared" si="4"/>
        <v>162</v>
      </c>
      <c r="J38" s="20">
        <f t="shared" si="4"/>
        <v>913</v>
      </c>
      <c r="K38" s="20">
        <f t="shared" si="4"/>
        <v>1097</v>
      </c>
      <c r="L38" s="20">
        <f t="shared" si="4"/>
        <v>113</v>
      </c>
      <c r="M38" s="20">
        <f t="shared" si="4"/>
        <v>1210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21" t="s">
        <v>39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2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9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s="23" customFormat="1" ht="15.75" customHeight="1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75" customHeight="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Jornadas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2025-03-25T21:33:56Z</dcterms:created>
  <dcterms:modified xsi:type="dcterms:W3CDTF">2025-03-25T21:34:07Z</dcterms:modified>
</cp:coreProperties>
</file>