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155" yWindow="2745" windowWidth="15480" windowHeight="10950"/>
  </bookViews>
  <sheets>
    <sheet name="inic y prop" sheetId="1" r:id="rId1"/>
  </sheets>
  <externalReferences>
    <externalReference r:id="rId2"/>
    <externalReference r:id="rId3"/>
    <externalReference r:id="rId4"/>
    <externalReference r:id="rId5"/>
  </externalReferences>
  <definedNames>
    <definedName name="__pobesc">#REF!</definedName>
    <definedName name="_03_02_2021_20_36" localSheetId="0">[2]datos!#REF!</definedName>
    <definedName name="_03_02_2021_20_36">[2]datos!#REF!</definedName>
    <definedName name="a">#REF!</definedName>
    <definedName name="ana" localSheetId="0">[2]datos!#REF!</definedName>
    <definedName name="ana">[2]datos!#REF!</definedName>
    <definedName name="_xlnm.Database" localSheetId="0">#REF!</definedName>
    <definedName name="_xlnm.Database">#REF!</definedName>
    <definedName name="carreraras" localSheetId="0">#REF!</definedName>
    <definedName name="carreraras">#REF!</definedName>
    <definedName name="cat_planes">[3]!Tabla_Consulta_desde_acervo_estadistico733[[cplan]:[ncompleto]]</definedName>
    <definedName name="cat_programas">[3]Hoja5!$B$2:$C$1858</definedName>
    <definedName name="Consulta2" localSheetId="0">#REF!</definedName>
    <definedName name="Consulta2">#REF!</definedName>
    <definedName name="Doctorado_total">'[2]pe posgrado'!$A$11,'[2]pe posgrado'!$H$11</definedName>
    <definedName name="ec">#REF!</definedName>
    <definedName name="EgresoBac2002">#REF!</definedName>
    <definedName name="EgresoFinal">#REF!</definedName>
    <definedName name="Especialización">'[2]pe posgrado'!$A$9,'[2]pe posgrado'!$H$9</definedName>
    <definedName name="ex">#REF!</definedName>
    <definedName name="exa_grado">#REF!</definedName>
    <definedName name="Excel_BuiltIn_Database">#REF!</definedName>
    <definedName name="exprpf2021">#REF!</definedName>
    <definedName name="gg">#REF!</definedName>
    <definedName name="ggg" localSheetId="0">#REF!</definedName>
    <definedName name="ggg">#REF!</definedName>
    <definedName name="informática_pi">[2]licenciatura!$D$40</definedName>
    <definedName name="informática_suayed_pi">[2]suayed!$D$43</definedName>
    <definedName name="inic" localSheetId="0">#REF!</definedName>
    <definedName name="inic">#REF!</definedName>
    <definedName name="lic">#REF!</definedName>
    <definedName name="lllllll">#REF!</definedName>
    <definedName name="maedoc">#REF!</definedName>
    <definedName name="Maestría_total">'[2]pe posgrado'!$A$10,'[2]pe posgrado'!$H$10</definedName>
    <definedName name="maeydoc">#REF!</definedName>
    <definedName name="maydoc">#REF!</definedName>
    <definedName name="mmmmm" localSheetId="0">#REF!</definedName>
    <definedName name="mmmmm">#REF!</definedName>
    <definedName name="mooc">#REF!</definedName>
    <definedName name="myd">#REF!</definedName>
    <definedName name="ok">'[4]9119B'!$A$1:$L$312</definedName>
    <definedName name="p" localSheetId="0">#REF!</definedName>
    <definedName name="p">#REF!</definedName>
    <definedName name="pe" localSheetId="0">#REF!</definedName>
    <definedName name="pe">#REF!</definedName>
    <definedName name="pob">#REF!</definedName>
    <definedName name="pobesc01" localSheetId="0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blacion2223">#REF!</definedName>
    <definedName name="posgrado" localSheetId="0">#REF!</definedName>
    <definedName name="posgrado">#REF!</definedName>
    <definedName name="ppp">#REF!</definedName>
    <definedName name="proini" localSheetId="0">#REF!</definedName>
    <definedName name="proini">#REF!</definedName>
    <definedName name="ser">#REF!</definedName>
    <definedName name="sin">#REF!</definedName>
    <definedName name="sist">#REF!</definedName>
    <definedName name="sss">#REF!</definedName>
  </definedNames>
  <calcPr calcId="145621"/>
</workbook>
</file>

<file path=xl/calcChain.xml><?xml version="1.0" encoding="utf-8"?>
<calcChain xmlns="http://schemas.openxmlformats.org/spreadsheetml/2006/main">
  <c r="F29" i="1" l="1"/>
  <c r="E29" i="1"/>
  <c r="G29" i="1" s="1"/>
  <c r="H29" i="1" s="1"/>
  <c r="C29" i="1"/>
  <c r="B29" i="1"/>
  <c r="H27" i="1"/>
  <c r="G27" i="1"/>
  <c r="D27" i="1"/>
  <c r="G26" i="1"/>
  <c r="D26" i="1"/>
  <c r="H26" i="1" s="1"/>
  <c r="G25" i="1"/>
  <c r="D25" i="1"/>
  <c r="H25" i="1" s="1"/>
  <c r="G24" i="1"/>
  <c r="D24" i="1"/>
  <c r="H24" i="1" s="1"/>
  <c r="G23" i="1"/>
  <c r="D23" i="1"/>
  <c r="H23" i="1" s="1"/>
  <c r="G22" i="1"/>
  <c r="H22" i="1" s="1"/>
  <c r="D22" i="1"/>
  <c r="D29" i="1" s="1"/>
  <c r="G9" i="1"/>
  <c r="H9" i="1" s="1"/>
  <c r="D9" i="1"/>
</calcChain>
</file>

<file path=xl/sharedStrings.xml><?xml version="1.0" encoding="utf-8"?>
<sst xmlns="http://schemas.openxmlformats.org/spreadsheetml/2006/main" count="39" uniqueCount="24">
  <si>
    <t>UNAM. POBLACIÓN ESCOLAR</t>
  </si>
  <si>
    <t>INICIACIÓN UNIVERSITARIA (SECUNDARIA)</t>
  </si>
  <si>
    <t>2024-2025</t>
  </si>
  <si>
    <t>Plantel</t>
  </si>
  <si>
    <t>Primer ingreso</t>
  </si>
  <si>
    <t xml:space="preserve">   Reingreso</t>
  </si>
  <si>
    <t>Población</t>
  </si>
  <si>
    <t>Hombres</t>
  </si>
  <si>
    <t>Mujeres</t>
  </si>
  <si>
    <t>Total</t>
  </si>
  <si>
    <t>total</t>
  </si>
  <si>
    <t xml:space="preserve">Escuela </t>
  </si>
  <si>
    <t xml:space="preserve">Plantel 2 Erasmo Castellanos Quinto                                   </t>
  </si>
  <si>
    <t>FUENTE: Dirección General de Administración Escolar, UNAM.</t>
  </si>
  <si>
    <t>PROPEDÉUTICO DE LA FACULTAD DE MÚSICA</t>
  </si>
  <si>
    <t>Carrera</t>
  </si>
  <si>
    <t>Canto</t>
  </si>
  <si>
    <t>Composición</t>
  </si>
  <si>
    <t>Educación Musical</t>
  </si>
  <si>
    <t>Etnomusicología</t>
  </si>
  <si>
    <t>Instrumentista</t>
  </si>
  <si>
    <t>Piano</t>
  </si>
  <si>
    <t>T O T A L</t>
  </si>
  <si>
    <t>FUENTE: Facultad de Música,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</si>
</sst>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8"/>
      <name val="Cambria"/>
      <family val="1"/>
      <scheme val="maj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26">
    <xf numFmtId="0" fontId="0" fillId="0" borderId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1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4" fillId="0" borderId="0"/>
    <xf numFmtId="0" fontId="10" fillId="0" borderId="0"/>
    <xf numFmtId="0" fontId="9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0">
    <xf numFmtId="0" fontId="0" fillId="0" borderId="0" xfId="0"/>
    <xf numFmtId="3" fontId="3" fillId="0" borderId="0" xfId="1" applyNumberFormat="1" applyFont="1" applyAlignment="1">
      <alignment horizontal="center" vertical="center"/>
    </xf>
    <xf numFmtId="3" fontId="4" fillId="0" borderId="0" xfId="1" applyNumberFormat="1" applyFont="1" applyAlignment="1">
      <alignment vertical="center"/>
    </xf>
    <xf numFmtId="3" fontId="3" fillId="0" borderId="0" xfId="2" applyNumberFormat="1" applyFont="1" applyAlignment="1">
      <alignment horizontal="center" vertical="center"/>
    </xf>
    <xf numFmtId="3" fontId="5" fillId="2" borderId="0" xfId="1" applyNumberFormat="1" applyFont="1" applyFill="1" applyAlignment="1">
      <alignment horizontal="center" vertical="center"/>
    </xf>
    <xf numFmtId="3" fontId="5" fillId="2" borderId="0" xfId="1" applyNumberFormat="1" applyFont="1" applyFill="1" applyAlignment="1">
      <alignment horizontal="centerContinuous" vertical="center"/>
    </xf>
    <xf numFmtId="3" fontId="5" fillId="2" borderId="0" xfId="1" applyNumberFormat="1" applyFont="1" applyFill="1" applyAlignment="1">
      <alignment horizontal="center" vertical="center"/>
    </xf>
    <xf numFmtId="3" fontId="3" fillId="0" borderId="0" xfId="1" applyNumberFormat="1" applyFont="1" applyAlignment="1">
      <alignment vertical="center"/>
    </xf>
    <xf numFmtId="3" fontId="4" fillId="0" borderId="0" xfId="0" applyNumberFormat="1" applyFont="1" applyAlignment="1">
      <alignment horizontal="left" vertical="center" indent="1"/>
    </xf>
    <xf numFmtId="3" fontId="4" fillId="0" borderId="0" xfId="2" applyNumberFormat="1" applyFont="1" applyAlignment="1">
      <alignment vertical="center"/>
    </xf>
    <xf numFmtId="3" fontId="3" fillId="0" borderId="1" xfId="0" applyNumberFormat="1" applyFont="1" applyBorder="1" applyAlignment="1">
      <alignment horizontal="left" vertical="center" indent="1"/>
    </xf>
    <xf numFmtId="3" fontId="3" fillId="0" borderId="1" xfId="0" applyNumberFormat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3" fontId="3" fillId="0" borderId="0" xfId="2" applyNumberFormat="1" applyFont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3" fontId="3" fillId="2" borderId="0" xfId="1" applyNumberFormat="1" applyFont="1" applyFill="1" applyAlignment="1">
      <alignment vertical="center"/>
    </xf>
    <xf numFmtId="3" fontId="8" fillId="0" borderId="0" xfId="1" applyNumberFormat="1" applyFont="1" applyAlignment="1">
      <alignment vertical="center"/>
    </xf>
    <xf numFmtId="0" fontId="8" fillId="0" borderId="0" xfId="1" applyFont="1" applyAlignment="1">
      <alignment vertical="center"/>
    </xf>
  </cellXfs>
  <cellStyles count="26">
    <cellStyle name="Millares 2" xfId="3"/>
    <cellStyle name="Normal" xfId="0" builtinId="0"/>
    <cellStyle name="Normal 10 2 2" xfId="4"/>
    <cellStyle name="Normal 10 2 2 2" xfId="5"/>
    <cellStyle name="Normal 19" xfId="6"/>
    <cellStyle name="Normal 19 2" xfId="7"/>
    <cellStyle name="Normal 2" xfId="8"/>
    <cellStyle name="Normal 2 2" xfId="9"/>
    <cellStyle name="Normal 2 2 2" xfId="10"/>
    <cellStyle name="Normal 2 3" xfId="11"/>
    <cellStyle name="Normal 2 4" xfId="12"/>
    <cellStyle name="Normal 2 4 2" xfId="13"/>
    <cellStyle name="Normal 2 4 3" xfId="14"/>
    <cellStyle name="Normal 2 5" xfId="15"/>
    <cellStyle name="Normal 2 6" xfId="16"/>
    <cellStyle name="Normal 20" xfId="17"/>
    <cellStyle name="Normal 3" xfId="18"/>
    <cellStyle name="Normal 3 2" xfId="19"/>
    <cellStyle name="Normal 3 2 2" xfId="20"/>
    <cellStyle name="Normal 3 2 3" xfId="21"/>
    <cellStyle name="Normal 5" xfId="22"/>
    <cellStyle name="Normal_pe_bach" xfId="1"/>
    <cellStyle name="Normal_poblac99" xfId="2"/>
    <cellStyle name="Porcentaje 2" xfId="23"/>
    <cellStyle name="Porcentaje 3" xfId="24"/>
    <cellStyle name="Porcentual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2%20Docencia/1%20poblaci&#243;n%20escolar%202024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na/2023/dgae/pob%20pos%202022-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maestría y doctorado"/>
      <sheetName val="pe espec"/>
      <sheetName val="licenciatura"/>
      <sheetName val="15 carreras"/>
      <sheetName val="téc prof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A54"/>
  <sheetViews>
    <sheetView tabSelected="1" workbookViewId="0">
      <selection activeCell="A107" sqref="A107"/>
    </sheetView>
  </sheetViews>
  <sheetFormatPr baseColWidth="10" defaultColWidth="10.85546875" defaultRowHeight="12.75" x14ac:dyDescent="0.2"/>
  <cols>
    <col min="1" max="1" width="42.85546875" style="2" customWidth="1"/>
    <col min="2" max="8" width="11.140625" style="2" customWidth="1"/>
    <col min="9" max="227" width="9.140625" style="2" customWidth="1"/>
    <col min="228" max="16384" width="10.85546875" style="2"/>
  </cols>
  <sheetData>
    <row r="1" spans="1:8" ht="1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8" ht="15" customHeight="1" x14ac:dyDescent="0.2">
      <c r="A3" s="3" t="s">
        <v>2</v>
      </c>
      <c r="B3" s="3"/>
      <c r="C3" s="3"/>
      <c r="D3" s="3"/>
      <c r="E3" s="3"/>
      <c r="F3" s="3"/>
      <c r="G3" s="3"/>
      <c r="H3" s="3"/>
    </row>
    <row r="4" spans="1:8" ht="15" customHeight="1" x14ac:dyDescent="0.2"/>
    <row r="5" spans="1:8" ht="15" customHeight="1" x14ac:dyDescent="0.2">
      <c r="A5" s="4" t="s">
        <v>3</v>
      </c>
      <c r="B5" s="4" t="s">
        <v>4</v>
      </c>
      <c r="C5" s="4"/>
      <c r="D5" s="4"/>
      <c r="E5" s="4" t="s">
        <v>5</v>
      </c>
      <c r="F5" s="4"/>
      <c r="G5" s="4"/>
      <c r="H5" s="5" t="s">
        <v>6</v>
      </c>
    </row>
    <row r="6" spans="1:8" ht="15" customHeight="1" x14ac:dyDescent="0.2">
      <c r="A6" s="4"/>
      <c r="B6" s="6" t="s">
        <v>7</v>
      </c>
      <c r="C6" s="6" t="s">
        <v>8</v>
      </c>
      <c r="D6" s="6" t="s">
        <v>9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8" ht="9" customHeight="1" x14ac:dyDescent="0.2"/>
    <row r="8" spans="1:8" ht="15" customHeight="1" x14ac:dyDescent="0.2">
      <c r="A8" s="7" t="s">
        <v>11</v>
      </c>
      <c r="B8" s="7"/>
      <c r="C8" s="7"/>
      <c r="D8" s="7"/>
      <c r="E8" s="7"/>
      <c r="F8" s="7"/>
      <c r="G8" s="7"/>
      <c r="H8" s="7"/>
    </row>
    <row r="9" spans="1:8" ht="15" customHeight="1" x14ac:dyDescent="0.2">
      <c r="A9" s="8" t="s">
        <v>12</v>
      </c>
      <c r="B9" s="9">
        <v>304</v>
      </c>
      <c r="C9" s="9">
        <v>322</v>
      </c>
      <c r="D9" s="9">
        <f t="shared" ref="D9" si="0">+B9+C9</f>
        <v>626</v>
      </c>
      <c r="E9" s="9">
        <v>630</v>
      </c>
      <c r="F9" s="9">
        <v>715</v>
      </c>
      <c r="G9" s="9">
        <f t="shared" ref="G9" si="1">+E9+F9</f>
        <v>1345</v>
      </c>
      <c r="H9" s="9">
        <f t="shared" ref="H9" si="2">+D9+G9</f>
        <v>1971</v>
      </c>
    </row>
    <row r="10" spans="1:8" ht="9" customHeight="1" x14ac:dyDescent="0.2">
      <c r="A10" s="10"/>
      <c r="B10" s="11"/>
      <c r="C10" s="11"/>
      <c r="D10" s="11"/>
      <c r="E10" s="11"/>
      <c r="F10" s="11"/>
      <c r="G10" s="11"/>
      <c r="H10" s="11"/>
    </row>
    <row r="12" spans="1:8" x14ac:dyDescent="0.2">
      <c r="A12" s="12" t="s">
        <v>13</v>
      </c>
      <c r="B12" s="12"/>
      <c r="C12" s="12"/>
      <c r="D12" s="12"/>
      <c r="E12" s="12"/>
      <c r="F12" s="12"/>
      <c r="G12" s="12"/>
      <c r="H12" s="12"/>
    </row>
    <row r="15" spans="1:8" ht="15" customHeight="1" x14ac:dyDescent="0.2">
      <c r="A15" s="1" t="s">
        <v>0</v>
      </c>
      <c r="B15" s="1"/>
      <c r="C15" s="1"/>
      <c r="D15" s="1"/>
      <c r="E15" s="1"/>
      <c r="F15" s="1"/>
      <c r="G15" s="1"/>
      <c r="H15" s="1"/>
    </row>
    <row r="16" spans="1:8" ht="15" customHeight="1" x14ac:dyDescent="0.2">
      <c r="A16" s="1" t="s">
        <v>14</v>
      </c>
      <c r="B16" s="1"/>
      <c r="C16" s="1"/>
      <c r="D16" s="1"/>
      <c r="E16" s="1"/>
      <c r="F16" s="1"/>
      <c r="G16" s="1"/>
      <c r="H16" s="1"/>
    </row>
    <row r="17" spans="1:27" ht="15" customHeight="1" x14ac:dyDescent="0.2">
      <c r="A17" s="3" t="s">
        <v>2</v>
      </c>
      <c r="B17" s="3"/>
      <c r="C17" s="3"/>
      <c r="D17" s="3"/>
      <c r="E17" s="3"/>
      <c r="F17" s="3"/>
      <c r="G17" s="3"/>
      <c r="H17" s="3"/>
    </row>
    <row r="18" spans="1:27" x14ac:dyDescent="0.2">
      <c r="A18" s="13"/>
      <c r="B18" s="13"/>
      <c r="C18" s="13"/>
      <c r="D18" s="13"/>
      <c r="E18" s="13"/>
      <c r="F18" s="13"/>
      <c r="G18" s="13"/>
      <c r="H18" s="13"/>
    </row>
    <row r="19" spans="1:27" ht="15" customHeight="1" x14ac:dyDescent="0.2">
      <c r="A19" s="4" t="s">
        <v>15</v>
      </c>
      <c r="B19" s="4" t="s">
        <v>4</v>
      </c>
      <c r="C19" s="4"/>
      <c r="D19" s="4"/>
      <c r="E19" s="4" t="s">
        <v>5</v>
      </c>
      <c r="F19" s="4"/>
      <c r="G19" s="4"/>
      <c r="H19" s="5" t="s">
        <v>6</v>
      </c>
    </row>
    <row r="20" spans="1:27" ht="15" customHeight="1" x14ac:dyDescent="0.2">
      <c r="A20" s="4"/>
      <c r="B20" s="6" t="s">
        <v>7</v>
      </c>
      <c r="C20" s="6" t="s">
        <v>8</v>
      </c>
      <c r="D20" s="6" t="s">
        <v>9</v>
      </c>
      <c r="E20" s="6" t="s">
        <v>7</v>
      </c>
      <c r="F20" s="6" t="s">
        <v>8</v>
      </c>
      <c r="G20" s="6" t="s">
        <v>9</v>
      </c>
      <c r="H20" s="6" t="s">
        <v>10</v>
      </c>
    </row>
    <row r="21" spans="1:27" ht="9" customHeight="1" x14ac:dyDescent="0.2"/>
    <row r="22" spans="1:27" ht="15" customHeight="1" x14ac:dyDescent="0.2">
      <c r="A22" s="2" t="s">
        <v>16</v>
      </c>
      <c r="B22" s="14">
        <v>10</v>
      </c>
      <c r="C22" s="14">
        <v>10</v>
      </c>
      <c r="D22" s="2">
        <f>+B22+C22</f>
        <v>20</v>
      </c>
      <c r="E22" s="15">
        <v>12</v>
      </c>
      <c r="F22" s="15">
        <v>20</v>
      </c>
      <c r="G22" s="2">
        <f t="shared" ref="G22:G27" si="3">+E22+F22</f>
        <v>32</v>
      </c>
      <c r="H22" s="2">
        <f>+D22+G22</f>
        <v>52</v>
      </c>
    </row>
    <row r="23" spans="1:27" ht="15" customHeight="1" x14ac:dyDescent="0.2">
      <c r="A23" s="2" t="s">
        <v>17</v>
      </c>
      <c r="B23" s="14">
        <v>20</v>
      </c>
      <c r="C23" s="16">
        <v>2</v>
      </c>
      <c r="D23" s="2">
        <f t="shared" ref="D23:D27" si="4">+B23+C23</f>
        <v>22</v>
      </c>
      <c r="E23" s="15">
        <v>39</v>
      </c>
      <c r="F23" s="15">
        <v>10</v>
      </c>
      <c r="G23" s="2">
        <f t="shared" si="3"/>
        <v>49</v>
      </c>
      <c r="H23" s="2">
        <f t="shared" ref="H23:H27" si="5">+D23+G23</f>
        <v>71</v>
      </c>
    </row>
    <row r="24" spans="1:27" ht="15" customHeight="1" x14ac:dyDescent="0.2">
      <c r="A24" s="2" t="s">
        <v>18</v>
      </c>
      <c r="B24" s="14">
        <v>12</v>
      </c>
      <c r="C24" s="14">
        <v>13</v>
      </c>
      <c r="D24" s="2">
        <f t="shared" si="4"/>
        <v>25</v>
      </c>
      <c r="E24" s="15">
        <v>41</v>
      </c>
      <c r="F24" s="15">
        <v>26</v>
      </c>
      <c r="G24" s="2">
        <f t="shared" si="3"/>
        <v>67</v>
      </c>
      <c r="H24" s="2">
        <f t="shared" si="5"/>
        <v>92</v>
      </c>
    </row>
    <row r="25" spans="1:27" ht="15" customHeight="1" x14ac:dyDescent="0.2">
      <c r="A25" s="2" t="s">
        <v>19</v>
      </c>
      <c r="B25" s="14">
        <v>8</v>
      </c>
      <c r="C25" s="14">
        <v>10</v>
      </c>
      <c r="D25" s="2">
        <f t="shared" si="4"/>
        <v>18</v>
      </c>
      <c r="E25" s="15">
        <v>16</v>
      </c>
      <c r="F25" s="15">
        <v>23</v>
      </c>
      <c r="G25" s="2">
        <f t="shared" si="3"/>
        <v>39</v>
      </c>
      <c r="H25" s="2">
        <f t="shared" si="5"/>
        <v>57</v>
      </c>
    </row>
    <row r="26" spans="1:27" ht="15" customHeight="1" x14ac:dyDescent="0.2">
      <c r="A26" s="2" t="s">
        <v>20</v>
      </c>
      <c r="B26" s="14">
        <v>69</v>
      </c>
      <c r="C26" s="14">
        <v>50</v>
      </c>
      <c r="D26" s="2">
        <f t="shared" si="4"/>
        <v>119</v>
      </c>
      <c r="E26" s="15">
        <v>153</v>
      </c>
      <c r="F26" s="15">
        <v>77</v>
      </c>
      <c r="G26" s="2">
        <f t="shared" si="3"/>
        <v>230</v>
      </c>
      <c r="H26" s="2">
        <f t="shared" si="5"/>
        <v>349</v>
      </c>
    </row>
    <row r="27" spans="1:27" ht="15" customHeight="1" x14ac:dyDescent="0.2">
      <c r="A27" s="2" t="s">
        <v>21</v>
      </c>
      <c r="B27" s="14">
        <v>13</v>
      </c>
      <c r="C27" s="14">
        <v>6</v>
      </c>
      <c r="D27" s="2">
        <f t="shared" si="4"/>
        <v>19</v>
      </c>
      <c r="E27" s="15">
        <v>38</v>
      </c>
      <c r="F27" s="15">
        <v>27</v>
      </c>
      <c r="G27" s="2">
        <f t="shared" si="3"/>
        <v>65</v>
      </c>
      <c r="H27" s="2">
        <f t="shared" si="5"/>
        <v>84</v>
      </c>
    </row>
    <row r="28" spans="1:27" ht="9" customHeight="1" x14ac:dyDescent="0.2"/>
    <row r="29" spans="1:27" ht="15" customHeight="1" x14ac:dyDescent="0.2">
      <c r="A29" s="17" t="s">
        <v>22</v>
      </c>
      <c r="B29" s="17">
        <f>SUM(B22:B28)</f>
        <v>132</v>
      </c>
      <c r="C29" s="17">
        <f>SUM(C22:C28)</f>
        <v>91</v>
      </c>
      <c r="D29" s="17">
        <f>SUM(D22:D27)</f>
        <v>223</v>
      </c>
      <c r="E29" s="17">
        <f>SUM(E22:E27)</f>
        <v>299</v>
      </c>
      <c r="F29" s="17">
        <f>SUM(F22:F27)</f>
        <v>183</v>
      </c>
      <c r="G29" s="17">
        <f>SUM(E29:F29)</f>
        <v>482</v>
      </c>
      <c r="H29" s="17">
        <f>SUM(G29,D29)</f>
        <v>705</v>
      </c>
    </row>
    <row r="30" spans="1:27" ht="12.75" customHeight="1" x14ac:dyDescent="0.2"/>
    <row r="31" spans="1:27" ht="12.75" customHeight="1" x14ac:dyDescent="0.2">
      <c r="A31" s="12" t="s">
        <v>23</v>
      </c>
      <c r="B31" s="12"/>
      <c r="C31" s="12"/>
      <c r="D31" s="12"/>
      <c r="E31" s="12"/>
      <c r="F31" s="12"/>
      <c r="G31" s="12"/>
      <c r="H31" s="12"/>
    </row>
    <row r="32" spans="1:27" x14ac:dyDescent="0.2">
      <c r="A32" s="18"/>
      <c r="B32" s="19"/>
      <c r="C32" s="19"/>
      <c r="D32" s="19"/>
      <c r="E32" s="19"/>
      <c r="F32" s="19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spans="1:27" x14ac:dyDescent="0.2">
      <c r="A33" s="18"/>
      <c r="B33" s="19"/>
      <c r="C33" s="19"/>
      <c r="D33" s="19"/>
      <c r="E33" s="19"/>
      <c r="F33" s="19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spans="1:27" x14ac:dyDescent="0.2">
      <c r="A34" s="18"/>
      <c r="B34" s="19"/>
      <c r="C34" s="19"/>
      <c r="D34" s="19"/>
      <c r="E34" s="19"/>
      <c r="F34" s="19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spans="1:27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</row>
    <row r="37" spans="1:27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spans="1:27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spans="1:27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spans="1:27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7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1:27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spans="1:27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spans="1:27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:27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27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27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</sheetData>
  <mergeCells count="12">
    <mergeCell ref="A15:H15"/>
    <mergeCell ref="A16:H16"/>
    <mergeCell ref="A17:H17"/>
    <mergeCell ref="A19:A20"/>
    <mergeCell ref="B19:D19"/>
    <mergeCell ref="E19:G19"/>
    <mergeCell ref="A1:H1"/>
    <mergeCell ref="A2:H2"/>
    <mergeCell ref="A3:H3"/>
    <mergeCell ref="A5:A6"/>
    <mergeCell ref="B5:D5"/>
    <mergeCell ref="E5:G5"/>
  </mergeCells>
  <printOptions horizontalCentered="1"/>
  <pageMargins left="0.59055118110236227" right="0.59055118110236227" top="0.78740157480314965" bottom="0.78740157480314965" header="0.39370078740157483" footer="0.39370078740157483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inic y prop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2025-04-23T20:41:47Z</dcterms:created>
  <dcterms:modified xsi:type="dcterms:W3CDTF">2025-04-23T20:42:05Z</dcterms:modified>
</cp:coreProperties>
</file>