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45" yWindow="2355" windowWidth="14790" windowHeight="11340"/>
  </bookViews>
  <sheets>
    <sheet name="bachillerato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a">#REF!</definedName>
    <definedName name="ana" localSheetId="0">[2]datos!#REF!</definedName>
    <definedName name="ana">[2]datos!#REF!</definedName>
    <definedName name="_xlnm.Print_Area" localSheetId="0">bachillerato!$A$1:$H$61</definedName>
    <definedName name="_xlnm.Database" localSheetId="0">bachillerato!$B$9:$H$23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_desde_acervo_estadistico73" localSheetId="0" hidden="1">bachillerato!#REF!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H23" i="1" l="1"/>
  <c r="B44" i="1" s="1"/>
  <c r="G23" i="1"/>
  <c r="D23" i="1"/>
  <c r="G22" i="1"/>
  <c r="D22" i="1"/>
  <c r="H22" i="1" s="1"/>
  <c r="B45" i="1" s="1"/>
  <c r="G21" i="1"/>
  <c r="D21" i="1"/>
  <c r="H21" i="1" s="1"/>
  <c r="B46" i="1" s="1"/>
  <c r="G20" i="1"/>
  <c r="D20" i="1"/>
  <c r="H20" i="1" s="1"/>
  <c r="B47" i="1" s="1"/>
  <c r="G19" i="1"/>
  <c r="D19" i="1"/>
  <c r="H19" i="1" s="1"/>
  <c r="B48" i="1" s="1"/>
  <c r="G18" i="1"/>
  <c r="H18" i="1" s="1"/>
  <c r="F18" i="1"/>
  <c r="E18" i="1"/>
  <c r="D18" i="1"/>
  <c r="C18" i="1"/>
  <c r="B18" i="1"/>
  <c r="G17" i="1"/>
  <c r="D17" i="1"/>
  <c r="H17" i="1" s="1"/>
  <c r="B30" i="1" s="1"/>
  <c r="G16" i="1"/>
  <c r="D16" i="1"/>
  <c r="H16" i="1" s="1"/>
  <c r="B31" i="1" s="1"/>
  <c r="G15" i="1"/>
  <c r="D15" i="1"/>
  <c r="H15" i="1" s="1"/>
  <c r="B32" i="1" s="1"/>
  <c r="G14" i="1"/>
  <c r="H14" i="1" s="1"/>
  <c r="B33" i="1" s="1"/>
  <c r="D14" i="1"/>
  <c r="G13" i="1"/>
  <c r="D13" i="1"/>
  <c r="H13" i="1" s="1"/>
  <c r="B34" i="1" s="1"/>
  <c r="G12" i="1"/>
  <c r="D12" i="1"/>
  <c r="H12" i="1" s="1"/>
  <c r="B35" i="1" s="1"/>
  <c r="H11" i="1"/>
  <c r="B36" i="1" s="1"/>
  <c r="G11" i="1"/>
  <c r="D11" i="1"/>
  <c r="H10" i="1"/>
  <c r="B37" i="1" s="1"/>
  <c r="G10" i="1"/>
  <c r="D10" i="1"/>
  <c r="G9" i="1"/>
  <c r="D9" i="1"/>
  <c r="D8" i="1" s="1"/>
  <c r="F8" i="1"/>
  <c r="F25" i="1" s="1"/>
  <c r="E8" i="1"/>
  <c r="G8" i="1" s="1"/>
  <c r="G25" i="1" s="1"/>
  <c r="C8" i="1"/>
  <c r="C25" i="1" s="1"/>
  <c r="B8" i="1"/>
  <c r="B25" i="1" s="1"/>
  <c r="H8" i="1" l="1"/>
  <c r="H25" i="1" s="1"/>
  <c r="D25" i="1"/>
  <c r="B49" i="1"/>
  <c r="H9" i="1"/>
  <c r="B38" i="1" s="1"/>
  <c r="B39" i="1" s="1"/>
  <c r="E25" i="1"/>
</calcChain>
</file>

<file path=xl/sharedStrings.xml><?xml version="1.0" encoding="utf-8"?>
<sst xmlns="http://schemas.openxmlformats.org/spreadsheetml/2006/main" count="46" uniqueCount="40">
  <si>
    <t>UNAM. POBLACIÓN ESCOLAR</t>
  </si>
  <si>
    <t>BACHILLERATO</t>
  </si>
  <si>
    <t>2024-2025</t>
  </si>
  <si>
    <t>Subsistema / Plantel</t>
  </si>
  <si>
    <t>Primer ingreso</t>
  </si>
  <si>
    <t>Reingreso</t>
  </si>
  <si>
    <t>Población</t>
  </si>
  <si>
    <t>Hombres</t>
  </si>
  <si>
    <t>Mujeres</t>
  </si>
  <si>
    <t>Total</t>
  </si>
  <si>
    <t>total</t>
  </si>
  <si>
    <t>ESCUELA NACIONAL PREPARATORIA</t>
  </si>
  <si>
    <t xml:space="preserve">Plantel 1 Gabino Barreda                                              </t>
  </si>
  <si>
    <t>Plantel 2 Erasmo Castellanos Quinto</t>
  </si>
  <si>
    <t xml:space="preserve">Plantel 3 Justo Sierra                                                </t>
  </si>
  <si>
    <t xml:space="preserve">Plantel 4 Vidal Castañeda y Nájera                                    </t>
  </si>
  <si>
    <t xml:space="preserve">Plantel 5 José Vasconcelos                                            </t>
  </si>
  <si>
    <t xml:space="preserve">Plantel 6 Antonio Caso                                                </t>
  </si>
  <si>
    <t>Plantel 7 Ezequiel A. Chávez</t>
  </si>
  <si>
    <t>Plantel 8 Miguel E. Schulz</t>
  </si>
  <si>
    <t xml:space="preserve">Plantel 9 Pedro de Alba                                               </t>
  </si>
  <si>
    <t>COLEGIO DE CIENCIAS Y HUMANIDADES</t>
  </si>
  <si>
    <t xml:space="preserve">Plantel Azcapotzalco                                                  </t>
  </si>
  <si>
    <t xml:space="preserve">Plantel Naucalpan                                                     </t>
  </si>
  <si>
    <t xml:space="preserve">Plantel Oriente                                                       </t>
  </si>
  <si>
    <t xml:space="preserve">Plantel Sur                                                           </t>
  </si>
  <si>
    <t xml:space="preserve">Plantel Vallejo                                                       </t>
  </si>
  <si>
    <t>T O T A L</t>
  </si>
  <si>
    <t>Plantel 9 Pedro de Alba</t>
  </si>
  <si>
    <t>Plantel 6 Antonio Caso</t>
  </si>
  <si>
    <t>Plantel 5 José Vasconcelos</t>
  </si>
  <si>
    <t>Plantel 4 Vidal Castañeda y Nájera</t>
  </si>
  <si>
    <t>Plantel 3 Justo Sierra</t>
  </si>
  <si>
    <t>Plantel 1 Gabino Barreda</t>
  </si>
  <si>
    <t>Plantel Vallejo</t>
  </si>
  <si>
    <t>Plantel Sur</t>
  </si>
  <si>
    <t>Plantel Oriente</t>
  </si>
  <si>
    <t>Plantel Naucalpan</t>
  </si>
  <si>
    <t>Plantel Azcapotzalco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</si>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</sst>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9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Continuous" vertical="center"/>
    </xf>
    <xf numFmtId="1" fontId="5" fillId="0" borderId="0" xfId="2" applyNumberFormat="1" applyFont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0" fontId="6" fillId="2" borderId="0" xfId="2" applyFont="1" applyFill="1" applyAlignment="1">
      <alignment horizontal="center" vertical="center"/>
    </xf>
    <xf numFmtId="1" fontId="6" fillId="2" borderId="0" xfId="2" applyNumberFormat="1" applyFont="1" applyFill="1" applyAlignment="1">
      <alignment horizontal="center" vertical="center"/>
    </xf>
    <xf numFmtId="1" fontId="6" fillId="2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1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/>
    </xf>
    <xf numFmtId="3" fontId="5" fillId="0" borderId="0" xfId="3" applyNumberFormat="1" applyFont="1" applyAlignment="1">
      <alignment vertical="center"/>
    </xf>
    <xf numFmtId="1" fontId="5" fillId="0" borderId="0" xfId="2" applyNumberFormat="1" applyFont="1" applyAlignment="1">
      <alignment vertical="center"/>
    </xf>
    <xf numFmtId="3" fontId="5" fillId="0" borderId="0" xfId="4" applyNumberFormat="1" applyAlignment="1">
      <alignment vertical="center"/>
    </xf>
    <xf numFmtId="3" fontId="5" fillId="0" borderId="0" xfId="2" applyNumberFormat="1" applyFont="1" applyAlignment="1">
      <alignment vertical="center"/>
    </xf>
    <xf numFmtId="0" fontId="3" fillId="2" borderId="0" xfId="2" applyFont="1" applyFill="1" applyAlignment="1">
      <alignment vertical="center"/>
    </xf>
    <xf numFmtId="3" fontId="3" fillId="2" borderId="0" xfId="2" applyNumberFormat="1" applyFont="1" applyFill="1" applyAlignment="1">
      <alignment vertical="center"/>
    </xf>
    <xf numFmtId="0" fontId="5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3" applyFont="1" applyAlignment="1">
      <alignment vertical="center"/>
    </xf>
  </cellXfs>
  <cellStyles count="27">
    <cellStyle name="Millares 2" xfId="5"/>
    <cellStyle name="Normal" xfId="0" builtinId="0"/>
    <cellStyle name="Normal 10 2 2" xfId="4"/>
    <cellStyle name="Normal 10 2 2 2" xfId="6"/>
    <cellStyle name="Normal 19" xfId="7"/>
    <cellStyle name="Normal 19 2" xfId="8"/>
    <cellStyle name="Normal 2" xfId="9"/>
    <cellStyle name="Normal 2 2" xfId="10"/>
    <cellStyle name="Normal 2 2 2" xfId="11"/>
    <cellStyle name="Normal 2 3" xfId="12"/>
    <cellStyle name="Normal 2 4" xfId="13"/>
    <cellStyle name="Normal 2 4 2" xfId="14"/>
    <cellStyle name="Normal 2 4 3" xfId="15"/>
    <cellStyle name="Normal 2 5" xfId="16"/>
    <cellStyle name="Normal 2 6" xfId="17"/>
    <cellStyle name="Normal 20" xfId="18"/>
    <cellStyle name="Normal 3" xfId="19"/>
    <cellStyle name="Normal 3 2" xfId="20"/>
    <cellStyle name="Normal 3 2 2" xfId="21"/>
    <cellStyle name="Normal 3 2 3" xfId="22"/>
    <cellStyle name="Normal 5" xfId="23"/>
    <cellStyle name="Normal_pe_bach" xfId="3"/>
    <cellStyle name="Normal_peba_aj" xfId="2"/>
    <cellStyle name="Normal_poblac99" xfId="1"/>
    <cellStyle name="Porcentaje 2" xfId="24"/>
    <cellStyle name="Porcentaje 3" xfId="25"/>
    <cellStyle name="Porcentual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ESCUELA NACIONAL PREPARATORIA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2024-2025</a:t>
            </a:r>
          </a:p>
        </c:rich>
      </c:tx>
      <c:layout>
        <c:manualLayout>
          <c:xMode val="edge"/>
          <c:yMode val="edge"/>
          <c:x val="0.18781779771985299"/>
          <c:y val="2.09018961915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892807251409398"/>
          <c:y val="0.114537475730453"/>
          <c:w val="0.51620994773498496"/>
          <c:h val="0.83266309102666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4821</c:v>
                </c:pt>
                <c:pt idx="1">
                  <c:v>5583</c:v>
                </c:pt>
                <c:pt idx="2">
                  <c:v>5250</c:v>
                </c:pt>
                <c:pt idx="3">
                  <c:v>5202</c:v>
                </c:pt>
                <c:pt idx="4">
                  <c:v>8577</c:v>
                </c:pt>
                <c:pt idx="5">
                  <c:v>4719</c:v>
                </c:pt>
                <c:pt idx="6">
                  <c:v>4397</c:v>
                </c:pt>
                <c:pt idx="7">
                  <c:v>4452</c:v>
                </c:pt>
                <c:pt idx="8">
                  <c:v>4435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58-4D61-8184-46AA3D5B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227987968"/>
        <c:axId val="253707968"/>
      </c:barChart>
      <c:catAx>
        <c:axId val="227987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53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707968"/>
        <c:scaling>
          <c:orientation val="minMax"/>
          <c:max val="12000"/>
        </c:scaling>
        <c:delete val="1"/>
        <c:axPos val="b"/>
        <c:numFmt formatCode="#,##0" sourceLinked="1"/>
        <c:majorTickMark val="out"/>
        <c:minorTickMark val="none"/>
        <c:tickLblPos val="none"/>
        <c:crossAx val="227987968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COLEGIO DE CIENCIAS Y HUMANIDADES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2024-2025</a:t>
            </a:r>
          </a:p>
        </c:rich>
      </c:tx>
      <c:layout>
        <c:manualLayout>
          <c:xMode val="edge"/>
          <c:yMode val="edge"/>
          <c:x val="0.20350293193657137"/>
          <c:y val="2.3933986668932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90970281940599"/>
          <c:y val="0.10483231262758801"/>
          <c:w val="0.610870427990857"/>
          <c:h val="0.79298347166063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11101</c:v>
                </c:pt>
                <c:pt idx="1">
                  <c:v>11421</c:v>
                </c:pt>
                <c:pt idx="2">
                  <c:v>11963</c:v>
                </c:pt>
                <c:pt idx="3">
                  <c:v>11118</c:v>
                </c:pt>
                <c:pt idx="4">
                  <c:v>11077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E7-424B-BF8F-B96F7C61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27970560"/>
        <c:axId val="253712576"/>
      </c:barChart>
      <c:catAx>
        <c:axId val="227970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5371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712576"/>
        <c:scaling>
          <c:orientation val="minMax"/>
          <c:max val="12500"/>
          <c:min val="9000"/>
        </c:scaling>
        <c:delete val="1"/>
        <c:axPos val="b"/>
        <c:numFmt formatCode="#,##0" sourceLinked="1"/>
        <c:majorTickMark val="out"/>
        <c:minorTickMark val="none"/>
        <c:tickLblPos val="none"/>
        <c:crossAx val="227970560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A30" t="str">
            <v>Plantel 9 Pedro de Alba</v>
          </cell>
          <cell r="B30">
            <v>4821</v>
          </cell>
        </row>
        <row r="31">
          <cell r="A31" t="str">
            <v>Plantel 8 Miguel E. Schulz</v>
          </cell>
          <cell r="B31">
            <v>5583</v>
          </cell>
        </row>
        <row r="32">
          <cell r="A32" t="str">
            <v>Plantel 7 Ezequiel A. Chávez</v>
          </cell>
          <cell r="B32">
            <v>5250</v>
          </cell>
        </row>
        <row r="33">
          <cell r="A33" t="str">
            <v>Plantel 6 Antonio Caso</v>
          </cell>
          <cell r="B33">
            <v>5202</v>
          </cell>
        </row>
        <row r="34">
          <cell r="A34" t="str">
            <v>Plantel 5 José Vasconcelos</v>
          </cell>
          <cell r="B34">
            <v>8577</v>
          </cell>
        </row>
        <row r="35">
          <cell r="A35" t="str">
            <v>Plantel 4 Vidal Castañeda y Nájera</v>
          </cell>
          <cell r="B35">
            <v>4719</v>
          </cell>
        </row>
        <row r="36">
          <cell r="A36" t="str">
            <v>Plantel 3 Justo Sierra</v>
          </cell>
          <cell r="B36">
            <v>4397</v>
          </cell>
        </row>
        <row r="37">
          <cell r="A37" t="str">
            <v>Plantel 2 Erasmo Castellanos Quinto</v>
          </cell>
          <cell r="B37">
            <v>4452</v>
          </cell>
        </row>
        <row r="38">
          <cell r="A38" t="str">
            <v>Plantel 1 Gabino Barreda</v>
          </cell>
          <cell r="B38">
            <v>4435</v>
          </cell>
        </row>
        <row r="44">
          <cell r="A44" t="str">
            <v>Plantel Vallejo</v>
          </cell>
          <cell r="B44">
            <v>11101</v>
          </cell>
        </row>
        <row r="45">
          <cell r="A45" t="str">
            <v>Plantel Sur</v>
          </cell>
          <cell r="B45">
            <v>11421</v>
          </cell>
        </row>
        <row r="46">
          <cell r="A46" t="str">
            <v>Plantel Oriente</v>
          </cell>
          <cell r="B46">
            <v>11963</v>
          </cell>
        </row>
        <row r="47">
          <cell r="A47" t="str">
            <v>Plantel Naucalpan</v>
          </cell>
          <cell r="B47">
            <v>11118</v>
          </cell>
        </row>
        <row r="48">
          <cell r="A48" t="str">
            <v>Plantel Azcapotzalco</v>
          </cell>
          <cell r="B48">
            <v>11077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tabSelected="1" zoomScaleNormal="100" workbookViewId="0">
      <selection activeCell="A107" sqref="A107"/>
    </sheetView>
  </sheetViews>
  <sheetFormatPr baseColWidth="10" defaultColWidth="10.85546875" defaultRowHeight="12.75" x14ac:dyDescent="0.25"/>
  <cols>
    <col min="1" max="1" width="52.85546875" style="2" customWidth="1"/>
    <col min="2" max="8" width="10.85546875" style="18"/>
    <col min="9" max="10" width="10.85546875" style="2"/>
    <col min="11" max="11" width="5" style="2" customWidth="1"/>
    <col min="12" max="12" width="13.42578125" style="2" customWidth="1"/>
    <col min="13" max="13" width="12.85546875" style="2" customWidth="1"/>
    <col min="14" max="14" width="5" style="2" customWidth="1"/>
    <col min="15" max="15" width="7.28515625" style="2" customWidth="1"/>
    <col min="16" max="16" width="8.7109375" style="2" customWidth="1"/>
    <col min="17" max="17" width="7.28515625" style="2" customWidth="1"/>
    <col min="18" max="16384" width="10.85546875" style="2"/>
  </cols>
  <sheetData>
    <row r="1" spans="1:9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" customHeight="1" x14ac:dyDescent="0.25">
      <c r="A2" s="3" t="s">
        <v>1</v>
      </c>
      <c r="B2" s="4"/>
      <c r="C2" s="4"/>
      <c r="D2" s="4"/>
      <c r="E2" s="4"/>
      <c r="F2" s="4"/>
      <c r="G2" s="4"/>
      <c r="H2" s="4"/>
    </row>
    <row r="3" spans="1:9" ht="15" customHeight="1" x14ac:dyDescent="0.25">
      <c r="A3" s="5" t="s">
        <v>2</v>
      </c>
      <c r="B3" s="4"/>
      <c r="C3" s="4"/>
      <c r="D3" s="4"/>
      <c r="E3" s="4"/>
      <c r="F3" s="4"/>
      <c r="G3" s="4"/>
      <c r="H3" s="4"/>
    </row>
    <row r="4" spans="1:9" x14ac:dyDescent="0.25">
      <c r="A4" s="5"/>
      <c r="B4" s="4"/>
      <c r="C4" s="4"/>
      <c r="D4" s="4"/>
      <c r="E4" s="4"/>
      <c r="F4" s="4"/>
      <c r="G4" s="4"/>
      <c r="H4" s="4"/>
    </row>
    <row r="5" spans="1:9" ht="15" customHeight="1" x14ac:dyDescent="0.25">
      <c r="A5" s="6" t="s">
        <v>3</v>
      </c>
      <c r="B5" s="7" t="s">
        <v>4</v>
      </c>
      <c r="C5" s="7"/>
      <c r="D5" s="7"/>
      <c r="E5" s="7" t="s">
        <v>5</v>
      </c>
      <c r="F5" s="7"/>
      <c r="G5" s="7"/>
      <c r="H5" s="8" t="s">
        <v>6</v>
      </c>
      <c r="I5" s="9"/>
    </row>
    <row r="6" spans="1:9" s="11" customFormat="1" ht="15" customHeight="1" x14ac:dyDescent="0.25">
      <c r="A6" s="6"/>
      <c r="B6" s="8" t="s">
        <v>7</v>
      </c>
      <c r="C6" s="8" t="s">
        <v>8</v>
      </c>
      <c r="D6" s="8" t="s">
        <v>9</v>
      </c>
      <c r="E6" s="8" t="s">
        <v>7</v>
      </c>
      <c r="F6" s="8" t="s">
        <v>8</v>
      </c>
      <c r="G6" s="8" t="s">
        <v>9</v>
      </c>
      <c r="H6" s="8" t="s">
        <v>10</v>
      </c>
      <c r="I6" s="10"/>
    </row>
    <row r="7" spans="1:9" ht="9" customHeight="1" x14ac:dyDescent="0.25">
      <c r="B7" s="12"/>
      <c r="C7" s="12"/>
      <c r="D7" s="12"/>
      <c r="E7" s="12"/>
      <c r="F7" s="12"/>
      <c r="G7" s="12"/>
      <c r="H7" s="12"/>
    </row>
    <row r="8" spans="1:9" ht="15" customHeight="1" x14ac:dyDescent="0.25">
      <c r="A8" s="13" t="s">
        <v>11</v>
      </c>
      <c r="B8" s="14">
        <f t="shared" ref="B8:F8" si="0">SUM(B9:B17)</f>
        <v>8076</v>
      </c>
      <c r="C8" s="14">
        <f t="shared" si="0"/>
        <v>6974</v>
      </c>
      <c r="D8" s="14">
        <f t="shared" si="0"/>
        <v>15050</v>
      </c>
      <c r="E8" s="14">
        <f t="shared" si="0"/>
        <v>17250</v>
      </c>
      <c r="F8" s="14">
        <f t="shared" si="0"/>
        <v>15136</v>
      </c>
      <c r="G8" s="14">
        <f>+E8+F8</f>
        <v>32386</v>
      </c>
      <c r="H8" s="14">
        <f>+D8+G8</f>
        <v>47436</v>
      </c>
    </row>
    <row r="9" spans="1:9" ht="15" customHeight="1" x14ac:dyDescent="0.25">
      <c r="A9" s="15" t="s">
        <v>12</v>
      </c>
      <c r="B9" s="16">
        <v>722</v>
      </c>
      <c r="C9" s="16">
        <v>702</v>
      </c>
      <c r="D9" s="17">
        <f>SUM(B9:C9)</f>
        <v>1424</v>
      </c>
      <c r="E9" s="16">
        <v>1581</v>
      </c>
      <c r="F9" s="16">
        <v>1430</v>
      </c>
      <c r="G9" s="17">
        <f t="shared" ref="G9:G23" si="1">+E9+F9</f>
        <v>3011</v>
      </c>
      <c r="H9" s="17">
        <f t="shared" ref="H9:H23" si="2">+D9+G9</f>
        <v>4435</v>
      </c>
      <c r="I9" s="18"/>
    </row>
    <row r="10" spans="1:9" ht="15" customHeight="1" x14ac:dyDescent="0.25">
      <c r="A10" s="15" t="s">
        <v>13</v>
      </c>
      <c r="B10" s="16">
        <v>733</v>
      </c>
      <c r="C10" s="16">
        <v>576</v>
      </c>
      <c r="D10" s="17">
        <f t="shared" ref="D10:D23" si="3">SUM(B10:C10)</f>
        <v>1309</v>
      </c>
      <c r="E10" s="16">
        <v>1749</v>
      </c>
      <c r="F10" s="16">
        <v>1394</v>
      </c>
      <c r="G10" s="17">
        <f t="shared" si="1"/>
        <v>3143</v>
      </c>
      <c r="H10" s="17">
        <f t="shared" si="2"/>
        <v>4452</v>
      </c>
    </row>
    <row r="11" spans="1:9" ht="15" customHeight="1" x14ac:dyDescent="0.25">
      <c r="A11" s="15" t="s">
        <v>14</v>
      </c>
      <c r="B11" s="16">
        <v>770</v>
      </c>
      <c r="C11" s="16">
        <v>671</v>
      </c>
      <c r="D11" s="17">
        <f t="shared" si="3"/>
        <v>1441</v>
      </c>
      <c r="E11" s="16">
        <v>1535</v>
      </c>
      <c r="F11" s="16">
        <v>1421</v>
      </c>
      <c r="G11" s="17">
        <f t="shared" si="1"/>
        <v>2956</v>
      </c>
      <c r="H11" s="17">
        <f t="shared" si="2"/>
        <v>4397</v>
      </c>
    </row>
    <row r="12" spans="1:9" ht="15" customHeight="1" x14ac:dyDescent="0.25">
      <c r="A12" s="15" t="s">
        <v>15</v>
      </c>
      <c r="B12" s="16">
        <v>768</v>
      </c>
      <c r="C12" s="16">
        <v>720</v>
      </c>
      <c r="D12" s="17">
        <f t="shared" si="3"/>
        <v>1488</v>
      </c>
      <c r="E12" s="16">
        <v>1645</v>
      </c>
      <c r="F12" s="16">
        <v>1586</v>
      </c>
      <c r="G12" s="17">
        <f t="shared" si="1"/>
        <v>3231</v>
      </c>
      <c r="H12" s="17">
        <f t="shared" si="2"/>
        <v>4719</v>
      </c>
    </row>
    <row r="13" spans="1:9" ht="15" customHeight="1" x14ac:dyDescent="0.25">
      <c r="A13" s="15" t="s">
        <v>16</v>
      </c>
      <c r="B13" s="16">
        <v>1416</v>
      </c>
      <c r="C13" s="16">
        <v>1246</v>
      </c>
      <c r="D13" s="17">
        <f t="shared" si="3"/>
        <v>2662</v>
      </c>
      <c r="E13" s="16">
        <v>3172</v>
      </c>
      <c r="F13" s="16">
        <v>2743</v>
      </c>
      <c r="G13" s="17">
        <f t="shared" si="1"/>
        <v>5915</v>
      </c>
      <c r="H13" s="17">
        <f t="shared" si="2"/>
        <v>8577</v>
      </c>
    </row>
    <row r="14" spans="1:9" ht="15" customHeight="1" x14ac:dyDescent="0.25">
      <c r="A14" s="15" t="s">
        <v>17</v>
      </c>
      <c r="B14" s="16">
        <v>1003</v>
      </c>
      <c r="C14" s="16">
        <v>779</v>
      </c>
      <c r="D14" s="17">
        <f t="shared" si="3"/>
        <v>1782</v>
      </c>
      <c r="E14" s="16">
        <v>1925</v>
      </c>
      <c r="F14" s="16">
        <v>1495</v>
      </c>
      <c r="G14" s="17">
        <f t="shared" si="1"/>
        <v>3420</v>
      </c>
      <c r="H14" s="17">
        <f t="shared" si="2"/>
        <v>5202</v>
      </c>
    </row>
    <row r="15" spans="1:9" ht="15" customHeight="1" x14ac:dyDescent="0.25">
      <c r="A15" s="15" t="s">
        <v>18</v>
      </c>
      <c r="B15" s="16">
        <v>825</v>
      </c>
      <c r="C15" s="16">
        <v>764</v>
      </c>
      <c r="D15" s="17">
        <f t="shared" si="3"/>
        <v>1589</v>
      </c>
      <c r="E15" s="16">
        <v>1857</v>
      </c>
      <c r="F15" s="16">
        <v>1804</v>
      </c>
      <c r="G15" s="17">
        <f t="shared" si="1"/>
        <v>3661</v>
      </c>
      <c r="H15" s="17">
        <f t="shared" si="2"/>
        <v>5250</v>
      </c>
    </row>
    <row r="16" spans="1:9" ht="15" customHeight="1" x14ac:dyDescent="0.25">
      <c r="A16" s="15" t="s">
        <v>19</v>
      </c>
      <c r="B16" s="16">
        <v>933</v>
      </c>
      <c r="C16" s="16">
        <v>824</v>
      </c>
      <c r="D16" s="17">
        <f t="shared" si="3"/>
        <v>1757</v>
      </c>
      <c r="E16" s="16">
        <v>2009</v>
      </c>
      <c r="F16" s="16">
        <v>1817</v>
      </c>
      <c r="G16" s="17">
        <f t="shared" si="1"/>
        <v>3826</v>
      </c>
      <c r="H16" s="17">
        <f t="shared" si="2"/>
        <v>5583</v>
      </c>
    </row>
    <row r="17" spans="1:10" ht="15" customHeight="1" x14ac:dyDescent="0.25">
      <c r="A17" s="15" t="s">
        <v>20</v>
      </c>
      <c r="B17" s="16">
        <v>906</v>
      </c>
      <c r="C17" s="16">
        <v>692</v>
      </c>
      <c r="D17" s="17">
        <f t="shared" si="3"/>
        <v>1598</v>
      </c>
      <c r="E17" s="16">
        <v>1777</v>
      </c>
      <c r="F17" s="16">
        <v>1446</v>
      </c>
      <c r="G17" s="17">
        <f t="shared" si="1"/>
        <v>3223</v>
      </c>
      <c r="H17" s="17">
        <f t="shared" si="2"/>
        <v>4821</v>
      </c>
    </row>
    <row r="18" spans="1:10" ht="15" customHeight="1" x14ac:dyDescent="0.25">
      <c r="A18" s="13" t="s">
        <v>21</v>
      </c>
      <c r="B18" s="14">
        <f>SUM(B19:B23)</f>
        <v>9442</v>
      </c>
      <c r="C18" s="14">
        <f>SUM(C19:C23)</f>
        <v>9185</v>
      </c>
      <c r="D18" s="14">
        <f t="shared" si="3"/>
        <v>18627</v>
      </c>
      <c r="E18" s="14">
        <f>SUM(E19:E23)</f>
        <v>19403</v>
      </c>
      <c r="F18" s="14">
        <f>SUM(F19:F23)</f>
        <v>18650</v>
      </c>
      <c r="G18" s="14">
        <f t="shared" si="1"/>
        <v>38053</v>
      </c>
      <c r="H18" s="14">
        <f t="shared" si="2"/>
        <v>56680</v>
      </c>
    </row>
    <row r="19" spans="1:10" ht="15" customHeight="1" x14ac:dyDescent="0.25">
      <c r="A19" s="15" t="s">
        <v>22</v>
      </c>
      <c r="B19" s="16">
        <v>1919</v>
      </c>
      <c r="C19" s="16">
        <v>1965</v>
      </c>
      <c r="D19" s="17">
        <f t="shared" si="3"/>
        <v>3884</v>
      </c>
      <c r="E19" s="16">
        <v>3703</v>
      </c>
      <c r="F19" s="16">
        <v>3490</v>
      </c>
      <c r="G19" s="17">
        <f t="shared" si="1"/>
        <v>7193</v>
      </c>
      <c r="H19" s="17">
        <f t="shared" si="2"/>
        <v>11077</v>
      </c>
      <c r="I19" s="19"/>
      <c r="J19" s="19"/>
    </row>
    <row r="20" spans="1:10" ht="15" customHeight="1" x14ac:dyDescent="0.25">
      <c r="A20" s="15" t="s">
        <v>23</v>
      </c>
      <c r="B20" s="16">
        <v>1897</v>
      </c>
      <c r="C20" s="16">
        <v>1919</v>
      </c>
      <c r="D20" s="17">
        <f t="shared" si="3"/>
        <v>3816</v>
      </c>
      <c r="E20" s="16">
        <v>3581</v>
      </c>
      <c r="F20" s="16">
        <v>3721</v>
      </c>
      <c r="G20" s="17">
        <f t="shared" si="1"/>
        <v>7302</v>
      </c>
      <c r="H20" s="17">
        <f t="shared" si="2"/>
        <v>11118</v>
      </c>
      <c r="I20" s="19"/>
      <c r="J20" s="19"/>
    </row>
    <row r="21" spans="1:10" ht="15" customHeight="1" x14ac:dyDescent="0.25">
      <c r="A21" s="15" t="s">
        <v>24</v>
      </c>
      <c r="B21" s="16">
        <v>1921</v>
      </c>
      <c r="C21" s="16">
        <v>1724</v>
      </c>
      <c r="D21" s="17">
        <f t="shared" si="3"/>
        <v>3645</v>
      </c>
      <c r="E21" s="16">
        <v>4305</v>
      </c>
      <c r="F21" s="16">
        <v>4013</v>
      </c>
      <c r="G21" s="17">
        <f t="shared" si="1"/>
        <v>8318</v>
      </c>
      <c r="H21" s="17">
        <f t="shared" si="2"/>
        <v>11963</v>
      </c>
      <c r="I21" s="19"/>
      <c r="J21" s="19"/>
    </row>
    <row r="22" spans="1:10" ht="15" customHeight="1" x14ac:dyDescent="0.25">
      <c r="A22" s="15" t="s">
        <v>25</v>
      </c>
      <c r="B22" s="16">
        <v>1753</v>
      </c>
      <c r="C22" s="16">
        <v>1662</v>
      </c>
      <c r="D22" s="17">
        <f t="shared" si="3"/>
        <v>3415</v>
      </c>
      <c r="E22" s="16">
        <v>4166</v>
      </c>
      <c r="F22" s="16">
        <v>3840</v>
      </c>
      <c r="G22" s="17">
        <f t="shared" si="1"/>
        <v>8006</v>
      </c>
      <c r="H22" s="17">
        <f t="shared" si="2"/>
        <v>11421</v>
      </c>
      <c r="I22" s="19"/>
      <c r="J22" s="19"/>
    </row>
    <row r="23" spans="1:10" ht="15" customHeight="1" x14ac:dyDescent="0.25">
      <c r="A23" s="15" t="s">
        <v>26</v>
      </c>
      <c r="B23" s="16">
        <v>1952</v>
      </c>
      <c r="C23" s="16">
        <v>1915</v>
      </c>
      <c r="D23" s="17">
        <f t="shared" si="3"/>
        <v>3867</v>
      </c>
      <c r="E23" s="16">
        <v>3648</v>
      </c>
      <c r="F23" s="16">
        <v>3586</v>
      </c>
      <c r="G23" s="17">
        <f t="shared" si="1"/>
        <v>7234</v>
      </c>
      <c r="H23" s="17">
        <f t="shared" si="2"/>
        <v>11101</v>
      </c>
      <c r="I23" s="19"/>
      <c r="J23" s="19"/>
    </row>
    <row r="24" spans="1:10" x14ac:dyDescent="0.25">
      <c r="B24" s="20"/>
      <c r="C24" s="20"/>
      <c r="D24" s="20"/>
      <c r="E24" s="20"/>
      <c r="F24" s="20"/>
      <c r="G24" s="20"/>
      <c r="H24" s="20"/>
    </row>
    <row r="25" spans="1:10" x14ac:dyDescent="0.25">
      <c r="A25" s="21" t="s">
        <v>27</v>
      </c>
      <c r="B25" s="22">
        <f t="shared" ref="B25:F25" si="4">SUM(B8,B18)</f>
        <v>17518</v>
      </c>
      <c r="C25" s="22">
        <f t="shared" si="4"/>
        <v>16159</v>
      </c>
      <c r="D25" s="22">
        <f t="shared" si="4"/>
        <v>33677</v>
      </c>
      <c r="E25" s="22">
        <f t="shared" si="4"/>
        <v>36653</v>
      </c>
      <c r="F25" s="22">
        <f t="shared" si="4"/>
        <v>33786</v>
      </c>
      <c r="G25" s="22">
        <f>+G8+G18</f>
        <v>70439</v>
      </c>
      <c r="H25" s="22">
        <f>+H8+H18</f>
        <v>104116</v>
      </c>
      <c r="J25" s="20"/>
    </row>
    <row r="26" spans="1:10" x14ac:dyDescent="0.25">
      <c r="A26" s="11"/>
    </row>
    <row r="27" spans="1:10" x14ac:dyDescent="0.25">
      <c r="A27" s="11"/>
      <c r="I27" s="20"/>
    </row>
    <row r="28" spans="1:10" x14ac:dyDescent="0.25">
      <c r="A28" s="11"/>
      <c r="B28" s="23"/>
      <c r="C28" s="23"/>
      <c r="D28" s="23"/>
      <c r="E28" s="23"/>
      <c r="F28" s="23"/>
      <c r="G28" s="23"/>
      <c r="H28" s="23"/>
    </row>
    <row r="29" spans="1:10" x14ac:dyDescent="0.25">
      <c r="A29" s="24"/>
      <c r="B29" s="25"/>
      <c r="C29" s="23"/>
      <c r="D29" s="23"/>
      <c r="E29" s="23"/>
      <c r="F29" s="23"/>
      <c r="G29" s="23"/>
      <c r="H29" s="23"/>
      <c r="J29" s="23"/>
    </row>
    <row r="30" spans="1:10" x14ac:dyDescent="0.25">
      <c r="A30" s="15" t="s">
        <v>28</v>
      </c>
      <c r="B30" s="17">
        <f>H17</f>
        <v>4821</v>
      </c>
      <c r="C30" s="23"/>
      <c r="D30" s="23"/>
      <c r="E30" s="23"/>
      <c r="F30" s="23"/>
      <c r="G30" s="23"/>
      <c r="H30" s="23"/>
      <c r="J30" s="23"/>
    </row>
    <row r="31" spans="1:10" x14ac:dyDescent="0.25">
      <c r="A31" s="15" t="s">
        <v>19</v>
      </c>
      <c r="B31" s="17">
        <f>H16</f>
        <v>5583</v>
      </c>
      <c r="J31" s="23"/>
    </row>
    <row r="32" spans="1:10" x14ac:dyDescent="0.25">
      <c r="A32" s="15" t="s">
        <v>18</v>
      </c>
      <c r="B32" s="17">
        <f>H15</f>
        <v>5250</v>
      </c>
      <c r="J32" s="23"/>
    </row>
    <row r="33" spans="1:10" x14ac:dyDescent="0.25">
      <c r="A33" s="15" t="s">
        <v>29</v>
      </c>
      <c r="B33" s="17">
        <f>H14</f>
        <v>5202</v>
      </c>
      <c r="J33" s="23"/>
    </row>
    <row r="34" spans="1:10" x14ac:dyDescent="0.25">
      <c r="A34" s="15" t="s">
        <v>30</v>
      </c>
      <c r="B34" s="17">
        <f>H13</f>
        <v>8577</v>
      </c>
      <c r="J34" s="23"/>
    </row>
    <row r="35" spans="1:10" x14ac:dyDescent="0.25">
      <c r="A35" s="15" t="s">
        <v>31</v>
      </c>
      <c r="B35" s="17">
        <f>H12</f>
        <v>4719</v>
      </c>
      <c r="J35" s="23"/>
    </row>
    <row r="36" spans="1:10" x14ac:dyDescent="0.25">
      <c r="A36" s="15" t="s">
        <v>32</v>
      </c>
      <c r="B36" s="17">
        <f>H11</f>
        <v>4397</v>
      </c>
      <c r="J36" s="23"/>
    </row>
    <row r="37" spans="1:10" x14ac:dyDescent="0.25">
      <c r="A37" s="15" t="s">
        <v>13</v>
      </c>
      <c r="B37" s="17">
        <f>H10</f>
        <v>4452</v>
      </c>
      <c r="J37" s="23"/>
    </row>
    <row r="38" spans="1:10" x14ac:dyDescent="0.25">
      <c r="A38" s="15" t="s">
        <v>33</v>
      </c>
      <c r="B38" s="17">
        <f>H9</f>
        <v>4435</v>
      </c>
      <c r="J38" s="23"/>
    </row>
    <row r="39" spans="1:10" x14ac:dyDescent="0.25">
      <c r="B39" s="20">
        <f>SUM(B30:B38)</f>
        <v>47436</v>
      </c>
      <c r="J39" s="23"/>
    </row>
    <row r="40" spans="1:10" x14ac:dyDescent="0.25">
      <c r="J40" s="23"/>
    </row>
    <row r="44" spans="1:10" x14ac:dyDescent="0.25">
      <c r="A44" s="15" t="s">
        <v>34</v>
      </c>
      <c r="B44" s="17">
        <f>H23</f>
        <v>11101</v>
      </c>
    </row>
    <row r="45" spans="1:10" x14ac:dyDescent="0.25">
      <c r="A45" s="15" t="s">
        <v>35</v>
      </c>
      <c r="B45" s="17">
        <f>H22</f>
        <v>11421</v>
      </c>
    </row>
    <row r="46" spans="1:10" x14ac:dyDescent="0.25">
      <c r="A46" s="15" t="s">
        <v>36</v>
      </c>
      <c r="B46" s="17">
        <f>H21</f>
        <v>11963</v>
      </c>
    </row>
    <row r="47" spans="1:10" x14ac:dyDescent="0.25">
      <c r="A47" s="15" t="s">
        <v>37</v>
      </c>
      <c r="B47" s="17">
        <f>H20</f>
        <v>11118</v>
      </c>
    </row>
    <row r="48" spans="1:10" x14ac:dyDescent="0.25">
      <c r="A48" s="15" t="s">
        <v>38</v>
      </c>
      <c r="B48" s="17">
        <f>H19</f>
        <v>11077</v>
      </c>
    </row>
    <row r="49" spans="1:8" x14ac:dyDescent="0.25">
      <c r="A49" s="23"/>
      <c r="B49" s="17">
        <f>SUM(B44:B48)</f>
        <v>56680</v>
      </c>
      <c r="C49" s="2"/>
      <c r="D49" s="2"/>
      <c r="E49" s="2"/>
      <c r="F49" s="2"/>
      <c r="G49" s="2"/>
      <c r="H49" s="2"/>
    </row>
    <row r="61" spans="1:8" x14ac:dyDescent="0.25">
      <c r="A61" s="11" t="s">
        <v>39</v>
      </c>
      <c r="C61" s="2"/>
      <c r="D61" s="2"/>
      <c r="E61" s="2"/>
      <c r="F61" s="2"/>
      <c r="G61" s="2"/>
      <c r="H61" s="2"/>
    </row>
    <row r="63" spans="1:8" x14ac:dyDescent="0.25">
      <c r="A63" s="11"/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bachillerato</vt:lpstr>
      <vt:lpstr>bachillerato!Área_de_impresión</vt:lpstr>
      <vt:lpstr>bachillerato!BaseDeDatos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2025-04-23T20:41:18Z</dcterms:created>
  <dcterms:modified xsi:type="dcterms:W3CDTF">2025-04-23T20:41:38Z</dcterms:modified>
</cp:coreProperties>
</file>