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940" yWindow="1215" windowWidth="16695" windowHeight="12480"/>
  </bookViews>
  <sheets>
    <sheet name="maestría y doctorad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pobesc">#REF!</definedName>
    <definedName name="_03_02_2021_20_36" localSheetId="0">[2]datos!#REF!</definedName>
    <definedName name="_03_02_2021_20_36">[2]datos!#REF!</definedName>
    <definedName name="_xlnm._FilterDatabase" localSheetId="0" hidden="1">'maestría y doctorado'!$A$7:$H$150</definedName>
    <definedName name="a">#REF!</definedName>
    <definedName name="ana" localSheetId="0">[2]datos!#REF!</definedName>
    <definedName name="ana">[2]datos!#REF!</definedName>
    <definedName name="_xlnm.Database" localSheetId="0">#REF!</definedName>
    <definedName name="_xlnm.Database">#REF!</definedName>
    <definedName name="carreraras" localSheetId="0">#REF!</definedName>
    <definedName name="carreraras">#REF!</definedName>
    <definedName name="cat_planes">[3]!Tabla_Consulta_desde_acervo_estadistico733[[cplan]:[ncompleto]]</definedName>
    <definedName name="cat_programas">[3]Hoja5!$B$2:$C$1858</definedName>
    <definedName name="Consulta2" localSheetId="0">#REF!</definedName>
    <definedName name="Consulta2">#REF!</definedName>
    <definedName name="Doctorado_total">'[2]pe posgrado'!$A$11,'[2]pe posgrado'!$H$11</definedName>
    <definedName name="ec">#REF!</definedName>
    <definedName name="EgresoBac2002">#REF!</definedName>
    <definedName name="EgresoFinal">#REF!</definedName>
    <definedName name="Especialización">'[2]pe posgrado'!$A$9,'[2]pe posgrado'!$H$9</definedName>
    <definedName name="ex">#REF!</definedName>
    <definedName name="exa_grado">#REF!</definedName>
    <definedName name="Excel_BuiltIn_Database">#REF!</definedName>
    <definedName name="exprpf2021">#REF!</definedName>
    <definedName name="gg">#REF!</definedName>
    <definedName name="ggg" localSheetId="0">#REF!</definedName>
    <definedName name="ggg">#REF!</definedName>
    <definedName name="informática_pi">[2]licenciatura!$D$40</definedName>
    <definedName name="informática_suayed_pi">[2]suayed!$D$43</definedName>
    <definedName name="inic" localSheetId="0">#REF!</definedName>
    <definedName name="inic">#REF!</definedName>
    <definedName name="lic">#REF!</definedName>
    <definedName name="lllllll">#REF!</definedName>
    <definedName name="maedoc">#REF!</definedName>
    <definedName name="Maestría_total">'[2]pe posgrado'!$A$10,'[2]pe posgrado'!$H$10</definedName>
    <definedName name="maeydoc">#REF!</definedName>
    <definedName name="maydoc">#REF!</definedName>
    <definedName name="mmmmm" localSheetId="0">#REF!</definedName>
    <definedName name="mmmmm">#REF!</definedName>
    <definedName name="mooc">#REF!</definedName>
    <definedName name="myd">#REF!</definedName>
    <definedName name="ok">'[4]9119B'!$A$1:$L$312</definedName>
    <definedName name="p" localSheetId="0">#REF!</definedName>
    <definedName name="p">#REF!</definedName>
    <definedName name="pe" localSheetId="0">#REF!</definedName>
    <definedName name="pe">#REF!</definedName>
    <definedName name="pob">#REF!</definedName>
    <definedName name="pobesc01" localSheetId="0">#REF!</definedName>
    <definedName name="pobesc01">#REF!</definedName>
    <definedName name="pobesc01_02" localSheetId="0">'[5]orden descend'!$A$1:$B$69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blacion2223">#REF!</definedName>
    <definedName name="posgrado" localSheetId="0">#REF!</definedName>
    <definedName name="posgrado">#REF!</definedName>
    <definedName name="ppp">#REF!</definedName>
    <definedName name="proini" localSheetId="0">#REF!</definedName>
    <definedName name="proini">#REF!</definedName>
    <definedName name="ser">#REF!</definedName>
    <definedName name="sin">#REF!</definedName>
    <definedName name="sist">#REF!</definedName>
    <definedName name="sss">#REF!</definedName>
  </definedNames>
  <calcPr calcId="145621"/>
</workbook>
</file>

<file path=xl/calcChain.xml><?xml version="1.0" encoding="utf-8"?>
<calcChain xmlns="http://schemas.openxmlformats.org/spreadsheetml/2006/main">
  <c r="F148" i="1" l="1"/>
  <c r="E148" i="1"/>
  <c r="G148" i="1" s="1"/>
  <c r="C148" i="1"/>
  <c r="B148" i="1"/>
  <c r="D148" i="1" s="1"/>
  <c r="H148" i="1" s="1"/>
  <c r="G145" i="1"/>
  <c r="F145" i="1"/>
  <c r="E145" i="1"/>
  <c r="C145" i="1"/>
  <c r="B145" i="1"/>
  <c r="D145" i="1" s="1"/>
  <c r="H145" i="1" s="1"/>
  <c r="F139" i="1"/>
  <c r="G139" i="1" s="1"/>
  <c r="E139" i="1"/>
  <c r="C139" i="1"/>
  <c r="B139" i="1"/>
  <c r="D139" i="1" s="1"/>
  <c r="H139" i="1" s="1"/>
  <c r="F136" i="1"/>
  <c r="E136" i="1"/>
  <c r="G136" i="1" s="1"/>
  <c r="C136" i="1"/>
  <c r="B136" i="1"/>
  <c r="D136" i="1" s="1"/>
  <c r="F133" i="1"/>
  <c r="E133" i="1"/>
  <c r="G133" i="1" s="1"/>
  <c r="D133" i="1"/>
  <c r="H133" i="1" s="1"/>
  <c r="C133" i="1"/>
  <c r="B133" i="1"/>
  <c r="F130" i="1"/>
  <c r="E130" i="1"/>
  <c r="G130" i="1" s="1"/>
  <c r="C130" i="1"/>
  <c r="D130" i="1" s="1"/>
  <c r="B130" i="1"/>
  <c r="F126" i="1"/>
  <c r="G126" i="1" s="1"/>
  <c r="E126" i="1"/>
  <c r="C126" i="1"/>
  <c r="B126" i="1"/>
  <c r="D126" i="1" s="1"/>
  <c r="H126" i="1" s="1"/>
  <c r="F123" i="1"/>
  <c r="E123" i="1"/>
  <c r="G123" i="1" s="1"/>
  <c r="C123" i="1"/>
  <c r="B123" i="1"/>
  <c r="D123" i="1" s="1"/>
  <c r="F117" i="1"/>
  <c r="E117" i="1"/>
  <c r="G117" i="1" s="1"/>
  <c r="C117" i="1"/>
  <c r="B117" i="1"/>
  <c r="D117" i="1" s="1"/>
  <c r="H111" i="1"/>
  <c r="G111" i="1"/>
  <c r="F111" i="1"/>
  <c r="E111" i="1"/>
  <c r="D111" i="1"/>
  <c r="C111" i="1"/>
  <c r="B111" i="1"/>
  <c r="G108" i="1"/>
  <c r="F108" i="1"/>
  <c r="E108" i="1"/>
  <c r="C108" i="1"/>
  <c r="C100" i="1" s="1"/>
  <c r="B108" i="1"/>
  <c r="D108" i="1" s="1"/>
  <c r="H108" i="1" s="1"/>
  <c r="F105" i="1"/>
  <c r="F100" i="1" s="1"/>
  <c r="E105" i="1"/>
  <c r="G105" i="1" s="1"/>
  <c r="C105" i="1"/>
  <c r="B105" i="1"/>
  <c r="D105" i="1" s="1"/>
  <c r="H105" i="1" s="1"/>
  <c r="E100" i="1"/>
  <c r="G100" i="1" s="1"/>
  <c r="F97" i="1"/>
  <c r="E97" i="1"/>
  <c r="G97" i="1" s="1"/>
  <c r="D97" i="1"/>
  <c r="H97" i="1" s="1"/>
  <c r="C97" i="1"/>
  <c r="B97" i="1"/>
  <c r="G94" i="1"/>
  <c r="F94" i="1"/>
  <c r="E94" i="1"/>
  <c r="C94" i="1"/>
  <c r="B94" i="1"/>
  <c r="D94" i="1" s="1"/>
  <c r="H94" i="1" s="1"/>
  <c r="F91" i="1"/>
  <c r="E91" i="1"/>
  <c r="G91" i="1" s="1"/>
  <c r="C91" i="1"/>
  <c r="B91" i="1"/>
  <c r="D91" i="1" s="1"/>
  <c r="H91" i="1" s="1"/>
  <c r="H87" i="1"/>
  <c r="G87" i="1"/>
  <c r="F87" i="1"/>
  <c r="E87" i="1"/>
  <c r="D87" i="1"/>
  <c r="C87" i="1"/>
  <c r="B87" i="1"/>
  <c r="H79" i="1"/>
  <c r="G79" i="1"/>
  <c r="F79" i="1"/>
  <c r="E79" i="1"/>
  <c r="D79" i="1"/>
  <c r="C79" i="1"/>
  <c r="B79" i="1"/>
  <c r="G72" i="1"/>
  <c r="F72" i="1"/>
  <c r="E72" i="1"/>
  <c r="C72" i="1"/>
  <c r="C66" i="1" s="1"/>
  <c r="B72" i="1"/>
  <c r="D72" i="1" s="1"/>
  <c r="H72" i="1" s="1"/>
  <c r="F69" i="1"/>
  <c r="F66" i="1" s="1"/>
  <c r="E69" i="1"/>
  <c r="G69" i="1" s="1"/>
  <c r="C69" i="1"/>
  <c r="B69" i="1"/>
  <c r="D69" i="1" s="1"/>
  <c r="H69" i="1" s="1"/>
  <c r="E66" i="1"/>
  <c r="G66" i="1" s="1"/>
  <c r="G61" i="1"/>
  <c r="F61" i="1"/>
  <c r="E61" i="1"/>
  <c r="D61" i="1"/>
  <c r="H61" i="1" s="1"/>
  <c r="C61" i="1"/>
  <c r="B61" i="1"/>
  <c r="F58" i="1"/>
  <c r="G58" i="1" s="1"/>
  <c r="E58" i="1"/>
  <c r="C58" i="1"/>
  <c r="C31" i="1" s="1"/>
  <c r="B58" i="1"/>
  <c r="D58" i="1" s="1"/>
  <c r="H58" i="1" s="1"/>
  <c r="F55" i="1"/>
  <c r="E55" i="1"/>
  <c r="G55" i="1" s="1"/>
  <c r="C55" i="1"/>
  <c r="B55" i="1"/>
  <c r="B31" i="1" s="1"/>
  <c r="F49" i="1"/>
  <c r="E49" i="1"/>
  <c r="G49" i="1" s="1"/>
  <c r="C49" i="1"/>
  <c r="B49" i="1"/>
  <c r="D49" i="1" s="1"/>
  <c r="H49" i="1" s="1"/>
  <c r="H46" i="1"/>
  <c r="G46" i="1"/>
  <c r="F46" i="1"/>
  <c r="E46" i="1"/>
  <c r="D46" i="1"/>
  <c r="C46" i="1"/>
  <c r="B46" i="1"/>
  <c r="G43" i="1"/>
  <c r="F43" i="1"/>
  <c r="E43" i="1"/>
  <c r="C43" i="1"/>
  <c r="B43" i="1"/>
  <c r="D43" i="1" s="1"/>
  <c r="H43" i="1" s="1"/>
  <c r="H39" i="1"/>
  <c r="G39" i="1"/>
  <c r="F39" i="1"/>
  <c r="E39" i="1"/>
  <c r="D39" i="1"/>
  <c r="C39" i="1"/>
  <c r="B39" i="1"/>
  <c r="F36" i="1"/>
  <c r="F31" i="1" s="1"/>
  <c r="E36" i="1"/>
  <c r="G36" i="1" s="1"/>
  <c r="D36" i="1"/>
  <c r="H36" i="1" s="1"/>
  <c r="C36" i="1"/>
  <c r="B36" i="1"/>
  <c r="F28" i="1"/>
  <c r="G28" i="1" s="1"/>
  <c r="E28" i="1"/>
  <c r="C28" i="1"/>
  <c r="B28" i="1"/>
  <c r="D28" i="1" s="1"/>
  <c r="H24" i="1"/>
  <c r="G24" i="1"/>
  <c r="F24" i="1"/>
  <c r="E24" i="1"/>
  <c r="D24" i="1"/>
  <c r="C24" i="1"/>
  <c r="B24" i="1"/>
  <c r="B8" i="1" s="1"/>
  <c r="F21" i="1"/>
  <c r="E21" i="1"/>
  <c r="G21" i="1" s="1"/>
  <c r="H21" i="1" s="1"/>
  <c r="D21" i="1"/>
  <c r="C21" i="1"/>
  <c r="B21" i="1"/>
  <c r="G18" i="1"/>
  <c r="F18" i="1"/>
  <c r="E18" i="1"/>
  <c r="C18" i="1"/>
  <c r="D18" i="1" s="1"/>
  <c r="H18" i="1" s="1"/>
  <c r="B18" i="1"/>
  <c r="G15" i="1"/>
  <c r="F15" i="1"/>
  <c r="E15" i="1"/>
  <c r="C15" i="1"/>
  <c r="B15" i="1"/>
  <c r="D15" i="1" s="1"/>
  <c r="H15" i="1" s="1"/>
  <c r="F12" i="1"/>
  <c r="F8" i="1" s="1"/>
  <c r="F152" i="1" s="1"/>
  <c r="E12" i="1"/>
  <c r="G12" i="1" s="1"/>
  <c r="C12" i="1"/>
  <c r="B12" i="1"/>
  <c r="D12" i="1" s="1"/>
  <c r="H12" i="1" s="1"/>
  <c r="F9" i="1"/>
  <c r="E9" i="1"/>
  <c r="G9" i="1" s="1"/>
  <c r="D9" i="1"/>
  <c r="H9" i="1" s="1"/>
  <c r="C9" i="1"/>
  <c r="B9" i="1"/>
  <c r="C8" i="1"/>
  <c r="H117" i="1" l="1"/>
  <c r="H28" i="1"/>
  <c r="D31" i="1"/>
  <c r="C152" i="1"/>
  <c r="D8" i="1"/>
  <c r="B152" i="1"/>
  <c r="D152" i="1" s="1"/>
  <c r="H123" i="1"/>
  <c r="H130" i="1"/>
  <c r="H136" i="1"/>
  <c r="E8" i="1"/>
  <c r="E31" i="1"/>
  <c r="G31" i="1" s="1"/>
  <c r="D55" i="1"/>
  <c r="H55" i="1" s="1"/>
  <c r="B66" i="1"/>
  <c r="D66" i="1" s="1"/>
  <c r="H66" i="1" s="1"/>
  <c r="B100" i="1"/>
  <c r="D100" i="1" s="1"/>
  <c r="H100" i="1" s="1"/>
  <c r="H31" i="1" l="1"/>
  <c r="E152" i="1"/>
  <c r="G152" i="1" s="1"/>
  <c r="H152" i="1" s="1"/>
  <c r="G8" i="1"/>
  <c r="H8" i="1"/>
</calcChain>
</file>

<file path=xl/sharedStrings.xml><?xml version="1.0" encoding="utf-8"?>
<sst xmlns="http://schemas.openxmlformats.org/spreadsheetml/2006/main" count="159" uniqueCount="152">
  <si>
    <t>UNAM. POBLACIÓN ESCOLAR</t>
  </si>
  <si>
    <r>
      <t>POSGRADO. PROGRAMAS DE MAESTRÍA Y DOCTORADO</t>
    </r>
    <r>
      <rPr>
        <b/>
        <vertAlign val="superscript"/>
        <sz val="10"/>
        <rFont val="Arial"/>
        <family val="2"/>
      </rPr>
      <t>a</t>
    </r>
  </si>
  <si>
    <t>2024-2025</t>
  </si>
  <si>
    <t>Área / Programa / Plan de estudios</t>
  </si>
  <si>
    <t>Primer ingreso</t>
  </si>
  <si>
    <t>Reingreso</t>
  </si>
  <si>
    <t>Población total</t>
  </si>
  <si>
    <t>Hombres</t>
  </si>
  <si>
    <t>Mujeres</t>
  </si>
  <si>
    <t>Total</t>
  </si>
  <si>
    <t>Ciencias Físico Matemáticas e Ingenierías</t>
  </si>
  <si>
    <t>Maestría y Doctorado en Ciencias Matemáticas y de la Especialización en Estadística Aplicada</t>
  </si>
  <si>
    <t>Doctorado en Ciencias Matemáticas</t>
  </si>
  <si>
    <t>Maestría en Ciencias Matemáticas</t>
  </si>
  <si>
    <t>Posgrado en Astrofísica</t>
  </si>
  <si>
    <t>Doctorado en Astrofísica</t>
  </si>
  <si>
    <t>Maestría en Astrofísica</t>
  </si>
  <si>
    <t>Posgrado en Ciencia e Ingeniería de la Computación</t>
  </si>
  <si>
    <t>Doctorado en Ciencia e Ingeniería de la Computación</t>
  </si>
  <si>
    <t>Maestría en Ciencias e Ingeniería de la Computación</t>
  </si>
  <si>
    <t>Posgrado en Ciencia e Ingeniería de Materiales</t>
  </si>
  <si>
    <t>Doctorado en Ciencia e Ingeniería de Materiales</t>
  </si>
  <si>
    <t>Maestría en Ciencia e Ingeniería de Materiales</t>
  </si>
  <si>
    <t>Posgrado en Ciencias de la Tierra</t>
  </si>
  <si>
    <t>Doctorado en Ciencias de la Tierra</t>
  </si>
  <si>
    <t>Maestría en Ciencias de la Tierra</t>
  </si>
  <si>
    <t>Posgrado en Ciencias Físicas</t>
  </si>
  <si>
    <t>Doctorado en Ciencias (Física)</t>
  </si>
  <si>
    <t>Maestría en Ciencias (Física Médica)</t>
  </si>
  <si>
    <t>Maestría en Ciencias (Física)</t>
  </si>
  <si>
    <t>Posgrado en Ingeniería</t>
  </si>
  <si>
    <t>Doctorado en Ingeniería</t>
  </si>
  <si>
    <t>Maestría en Ingeniería</t>
  </si>
  <si>
    <t>Ciencias Biológicas, Químicas y de la Salud</t>
  </si>
  <si>
    <t>Doctorado en Ciencias Biomédicas</t>
  </si>
  <si>
    <t>Maestría en Ciencias (Neurobiología)</t>
  </si>
  <si>
    <t>Maestría y Doctorado en Ciencias Bioquímicas</t>
  </si>
  <si>
    <t>Doctorado en Ciencias Bioquímicas</t>
  </si>
  <si>
    <t>Maestría en Ciencias Bioquímicas</t>
  </si>
  <si>
    <t>Maestría y Doctorado en Ciencias de la Producción y de la Salud Animal</t>
  </si>
  <si>
    <t>Doctorado en Ciencias de la Producción y de la Salud Animal</t>
  </si>
  <si>
    <t>Maestría en Ciencias de la Producción y de la Salud Animal</t>
  </si>
  <si>
    <t>Maestría en Medicina Veterinaria y Zootecnia</t>
  </si>
  <si>
    <t>Maestría y Doctorado en Ciencias Médicas, Odontológicas y de la Salud</t>
  </si>
  <si>
    <t>Doctorado en Ciencias Médicas, Odontológicas y de la Salud</t>
  </si>
  <si>
    <t>Maestría en Ciencias Médicas, Odontológicas y de la Salud</t>
  </si>
  <si>
    <t>Maestría y Doctorado en Ciencias Químicas</t>
  </si>
  <si>
    <t>Doctorado en Ciencias Químicas</t>
  </si>
  <si>
    <t>Maestría en Ciencias Químicas</t>
  </si>
  <si>
    <t>Maestría y Doctorado en Enfermería</t>
  </si>
  <si>
    <t>Doctorado en Enfermería</t>
  </si>
  <si>
    <t>Maestría en Enfermería</t>
  </si>
  <si>
    <t>Maestría y Doctorado en Psicología</t>
  </si>
  <si>
    <t>Doctorado en Psicología</t>
  </si>
  <si>
    <t>Maestría en Psicología</t>
  </si>
  <si>
    <t>Posgrado en Ciencias Biológicas</t>
  </si>
  <si>
    <t>Doctorado en Ciencias Biológicas</t>
  </si>
  <si>
    <t>Maestría en Ciencias Biológicas</t>
  </si>
  <si>
    <t>Posgrado en Ciencias de la Sostenibilidad</t>
  </si>
  <si>
    <t>Doctorado en Ciencias de la Sostenibilidad</t>
  </si>
  <si>
    <t>Maestría en Ciencias de la Sostenibilidad</t>
  </si>
  <si>
    <t>Posgrado en Ciencias del Mar y Limnología</t>
  </si>
  <si>
    <t>Doctorado en Ciencias del Mar y Limnología</t>
  </si>
  <si>
    <t>Maestría en Ciencias del Mar y Limnología</t>
  </si>
  <si>
    <t>Programa combinado en Medicina (Licenciatura y Doctorado)</t>
  </si>
  <si>
    <t>Doctorado en Medicina</t>
  </si>
  <si>
    <t>Ciencias Sociales</t>
  </si>
  <si>
    <t>Maestría y Doctorado en Trabajo Social</t>
  </si>
  <si>
    <t>Maestría en Trabajo Social</t>
  </si>
  <si>
    <t>Posgrado en Antropología</t>
  </si>
  <si>
    <t>Doctorado en Antropología</t>
  </si>
  <si>
    <t>Maestría en Antropología</t>
  </si>
  <si>
    <t>Posgrado en Ciencias de la Administración</t>
  </si>
  <si>
    <t>Doctorado en Ciencias de la Administración</t>
  </si>
  <si>
    <t>Maestría en Administración</t>
  </si>
  <si>
    <t>Maestría en Alta Dirección</t>
  </si>
  <si>
    <t>Maestría en Auditoría</t>
  </si>
  <si>
    <t>Maestría en Finanzas</t>
  </si>
  <si>
    <t>Maestría en Informática Administrativa</t>
  </si>
  <si>
    <t>Posgrado en Ciencias Políticas y Sociales</t>
  </si>
  <si>
    <t>Doctorado en Ciencias Políticas y Sociales</t>
  </si>
  <si>
    <t>Maestría en Comunicación</t>
  </si>
  <si>
    <t>Maestría en Demografía Social</t>
  </si>
  <si>
    <t>Maestría en Estudios en Relaciones Internacionales</t>
  </si>
  <si>
    <t>Maestría en Estudios México - Estados Unidos</t>
  </si>
  <si>
    <t>Maestría en Estudios Políticos y Sociales</t>
  </si>
  <si>
    <t>Maestría en Gobierno y Asuntos Públicos</t>
  </si>
  <si>
    <t>Posgrado en Derecho</t>
  </si>
  <si>
    <t>Doctorado en Derecho</t>
  </si>
  <si>
    <t>Maestría en Derecho</t>
  </si>
  <si>
    <t>Maestría en Política Criminal</t>
  </si>
  <si>
    <t>Posgrado en Economía</t>
  </si>
  <si>
    <t>Doctorado en Economía</t>
  </si>
  <si>
    <t>Maestría en Economía</t>
  </si>
  <si>
    <t>Posgrado en Estudios Latinoamericanos</t>
  </si>
  <si>
    <t>Doctorado en Estudios Latinoamericanos</t>
  </si>
  <si>
    <t>Maestría en Estudios Latinoamericanos</t>
  </si>
  <si>
    <t>Posgrado en Geografía</t>
  </si>
  <si>
    <t>Doctorado en Geografía</t>
  </si>
  <si>
    <t>Maestría en Geografía Sociedad y Territorio</t>
  </si>
  <si>
    <t>Humanidades y de las Artes</t>
  </si>
  <si>
    <t>Maestría en Diseño Industrial</t>
  </si>
  <si>
    <t>Maestría en Docencia para la Educación Media Superior</t>
  </si>
  <si>
    <t>Maestría y Doctorado en Arquitectura</t>
  </si>
  <si>
    <t>Doctorado en Arquitectura</t>
  </si>
  <si>
    <t>Maestría en Arquitectura</t>
  </si>
  <si>
    <t>Maestría y Doctorado en Bibliotecología y Estudios de la Información</t>
  </si>
  <si>
    <t>Doctorado en Bibliotecología y Estudios de la Información</t>
  </si>
  <si>
    <t>Maestría en Bibliotecología y Estudios de la Información</t>
  </si>
  <si>
    <t>Maestría y Doctorado en Estudios Mesoamericanos</t>
  </si>
  <si>
    <t>Doctorado en Estudios Mesoamericanos</t>
  </si>
  <si>
    <t>Maestría en Estudios Mesoamericanos</t>
  </si>
  <si>
    <t>Maestría y Doctorado en Filosofía</t>
  </si>
  <si>
    <t>Doctorado en Filosofía</t>
  </si>
  <si>
    <t>Maestría en Filosofía</t>
  </si>
  <si>
    <t>Maestría y Doctorado en Filosofía de la Ciencia</t>
  </si>
  <si>
    <t>Doctorado en Filosofía de la Ciencia</t>
  </si>
  <si>
    <t>Maestría en Filosofía de la Ciencia</t>
  </si>
  <si>
    <t>Maestría y Doctorado en Historia</t>
  </si>
  <si>
    <t>Doctorado en Historia</t>
  </si>
  <si>
    <t>Maestría en Historia</t>
  </si>
  <si>
    <t>Maestría y Doctorado en Letras</t>
  </si>
  <si>
    <t>Doctorado en Letras</t>
  </si>
  <si>
    <t>Maestría en Letras</t>
  </si>
  <si>
    <t>Maestría y Doctorado en Lingüística</t>
  </si>
  <si>
    <t>Doctorado en Lingüística</t>
  </si>
  <si>
    <t>Maestría en Lingüística Aplicada</t>
  </si>
  <si>
    <t>Maestría en Lingüística Hispánica</t>
  </si>
  <si>
    <t>Maestría y Doctorado en Música</t>
  </si>
  <si>
    <t>Doctorado en Música</t>
  </si>
  <si>
    <t>Maestría en Música</t>
  </si>
  <si>
    <t>Maestría y Doctorado en Pedagogía</t>
  </si>
  <si>
    <t>Doctorado en Pedagogía</t>
  </si>
  <si>
    <t>Maestría en Pedagogía</t>
  </si>
  <si>
    <t>Maestría y Doctorado en Urbanismo</t>
  </si>
  <si>
    <t>Doctorado en Urbanismo</t>
  </si>
  <si>
    <t>Maestría en Urbanismo</t>
  </si>
  <si>
    <t>Posgrado en Artes y Diseño</t>
  </si>
  <si>
    <t>Doctorado en Artes y Diseño</t>
  </si>
  <si>
    <t>Maestría en Artes Visuales</t>
  </si>
  <si>
    <t>Maestría en Cine Documental</t>
  </si>
  <si>
    <t>Maestría en Diseño y Comunicación Visual</t>
  </si>
  <si>
    <t>Maestría en Docencia en Artes y Diseño</t>
  </si>
  <si>
    <t>Posgrado en Estudios de Género</t>
  </si>
  <si>
    <t>Doctorado en Estudios de Género</t>
  </si>
  <si>
    <t>Maestría en Estudios de Género</t>
  </si>
  <si>
    <t>Posgrado en Historia del Arte</t>
  </si>
  <si>
    <t>Doctorado en Historia del Arte</t>
  </si>
  <si>
    <t>Maestría en Historia del Arte</t>
  </si>
  <si>
    <t>T O T A L</t>
  </si>
  <si>
    <r>
      <t>a</t>
    </r>
    <r>
      <rPr>
        <sz val="8"/>
        <rFont val="Arial"/>
        <family val="2"/>
      </rPr>
      <t xml:space="preserve"> Las cifras de población corresponden al Sistema Escolarizado. Las del Sistema Universidad Abierta y Educación a Distancia se reportan en el cuadro correspondiente.</t>
    </r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</si>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</sst>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%"/>
  </numFmts>
  <fonts count="14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vertAlign val="superscript"/>
      <sz val="8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7">
    <xf numFmtId="0" fontId="0" fillId="0" borderId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4" fillId="0" borderId="0"/>
    <xf numFmtId="0" fontId="12" fillId="0" borderId="0"/>
    <xf numFmtId="0" fontId="11" fillId="0" borderId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2">
    <xf numFmtId="0" fontId="0" fillId="0" borderId="0" xfId="0"/>
    <xf numFmtId="3" fontId="3" fillId="0" borderId="0" xfId="2" applyNumberFormat="1" applyFont="1" applyAlignment="1">
      <alignment horizontal="center" vertical="center"/>
    </xf>
    <xf numFmtId="3" fontId="4" fillId="0" borderId="0" xfId="2" applyNumberFormat="1" applyFont="1" applyAlignment="1">
      <alignment vertical="center"/>
    </xf>
    <xf numFmtId="3" fontId="3" fillId="0" borderId="0" xfId="3" applyNumberFormat="1" applyFont="1" applyAlignment="1">
      <alignment horizontal="center" vertical="center"/>
    </xf>
    <xf numFmtId="3" fontId="6" fillId="0" borderId="0" xfId="2" applyNumberFormat="1" applyFont="1" applyAlignment="1">
      <alignment vertical="center"/>
    </xf>
    <xf numFmtId="3" fontId="7" fillId="0" borderId="0" xfId="2" applyNumberFormat="1" applyFont="1" applyAlignment="1">
      <alignment vertical="center"/>
    </xf>
    <xf numFmtId="3" fontId="7" fillId="2" borderId="0" xfId="2" applyNumberFormat="1" applyFont="1" applyFill="1" applyAlignment="1">
      <alignment horizontal="center" vertical="center"/>
    </xf>
    <xf numFmtId="3" fontId="6" fillId="2" borderId="0" xfId="2" applyNumberFormat="1" applyFont="1" applyFill="1" applyAlignment="1">
      <alignment horizontal="center" vertical="center"/>
    </xf>
    <xf numFmtId="0" fontId="6" fillId="2" borderId="0" xfId="3" applyFont="1" applyFill="1" applyAlignment="1">
      <alignment horizontal="center" vertical="center" wrapText="1"/>
    </xf>
    <xf numFmtId="3" fontId="6" fillId="2" borderId="0" xfId="2" applyNumberFormat="1" applyFont="1" applyFill="1" applyAlignment="1">
      <alignment horizontal="center" vertical="center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/>
    <xf numFmtId="0" fontId="9" fillId="0" borderId="0" xfId="0" applyFont="1" applyAlignment="1">
      <alignment horizontal="left" indent="1"/>
    </xf>
    <xf numFmtId="3" fontId="9" fillId="0" borderId="0" xfId="0" applyNumberFormat="1" applyFont="1"/>
    <xf numFmtId="164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left" indent="2"/>
    </xf>
    <xf numFmtId="3" fontId="4" fillId="0" borderId="0" xfId="0" applyNumberFormat="1" applyFont="1"/>
    <xf numFmtId="3" fontId="3" fillId="0" borderId="0" xfId="2" applyNumberFormat="1" applyFont="1" applyAlignment="1">
      <alignment vertical="center"/>
    </xf>
    <xf numFmtId="3" fontId="4" fillId="0" borderId="0" xfId="2" applyNumberFormat="1" applyFont="1" applyAlignment="1">
      <alignment horizontal="right" vertical="center"/>
    </xf>
    <xf numFmtId="3" fontId="3" fillId="2" borderId="0" xfId="2" applyNumberFormat="1" applyFont="1" applyFill="1" applyAlignment="1">
      <alignment vertical="center"/>
    </xf>
    <xf numFmtId="3" fontId="3" fillId="2" borderId="0" xfId="2" applyNumberFormat="1" applyFont="1" applyFill="1" applyAlignment="1">
      <alignment horizontal="right" vertical="center"/>
    </xf>
    <xf numFmtId="1" fontId="10" fillId="0" borderId="0" xfId="3" applyNumberFormat="1" applyFont="1" applyAlignment="1">
      <alignment horizontal="left" vertical="center"/>
    </xf>
  </cellXfs>
  <cellStyles count="27">
    <cellStyle name="Millares 2" xfId="4"/>
    <cellStyle name="Normal" xfId="0" builtinId="0"/>
    <cellStyle name="Normal 10 2 2" xfId="5"/>
    <cellStyle name="Normal 10 2 2 2" xfId="6"/>
    <cellStyle name="Normal 19" xfId="7"/>
    <cellStyle name="Normal 19 2" xfId="8"/>
    <cellStyle name="Normal 2" xfId="9"/>
    <cellStyle name="Normal 2 2" xfId="10"/>
    <cellStyle name="Normal 2 2 2" xfId="11"/>
    <cellStyle name="Normal 2 3" xfId="12"/>
    <cellStyle name="Normal 2 4" xfId="13"/>
    <cellStyle name="Normal 2 4 2" xfId="14"/>
    <cellStyle name="Normal 2 4 3" xfId="15"/>
    <cellStyle name="Normal 2 5" xfId="16"/>
    <cellStyle name="Normal 2 6" xfId="17"/>
    <cellStyle name="Normal 20" xfId="18"/>
    <cellStyle name="Normal 3" xfId="19"/>
    <cellStyle name="Normal 3 2" xfId="20"/>
    <cellStyle name="Normal 3 2 2" xfId="21"/>
    <cellStyle name="Normal 3 2 3" xfId="22"/>
    <cellStyle name="Normal 5" xfId="23"/>
    <cellStyle name="Normal_POBESC_3" xfId="2"/>
    <cellStyle name="Normal_poblac99" xfId="3"/>
    <cellStyle name="Porcentaje" xfId="1" builtinId="5"/>
    <cellStyle name="Porcentaje 2" xfId="24"/>
    <cellStyle name="Porcentaje 3" xfId="25"/>
    <cellStyle name="Porcentual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2%20Docencia/1%20poblaci&#243;n%20escolar%202024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na/2023/dgae/pob%20pos%202022-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Users\usuario\Downloads\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maestría y doctorado"/>
      <sheetName val="pe espec"/>
      <sheetName val="licenciatura"/>
      <sheetName val="15 carreras"/>
      <sheetName val="téc prof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156"/>
  <sheetViews>
    <sheetView tabSelected="1" zoomScaleNormal="100" zoomScaleSheetLayoutView="80" workbookViewId="0">
      <selection activeCell="A107" sqref="A107"/>
    </sheetView>
  </sheetViews>
  <sheetFormatPr baseColWidth="10" defaultColWidth="9.85546875" defaultRowHeight="12.75" x14ac:dyDescent="0.2"/>
  <cols>
    <col min="1" max="1" width="88.140625" style="2" customWidth="1"/>
    <col min="2" max="8" width="10.85546875" style="2" customWidth="1"/>
    <col min="9" max="16384" width="9.85546875" style="2"/>
  </cols>
  <sheetData>
    <row r="1" spans="1:13" ht="1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13" ht="15" customHeight="1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13" ht="15" customHeight="1" x14ac:dyDescent="0.2">
      <c r="A3" s="3" t="s">
        <v>2</v>
      </c>
      <c r="B3" s="3"/>
      <c r="C3" s="3"/>
      <c r="D3" s="3"/>
      <c r="E3" s="3"/>
      <c r="F3" s="3"/>
      <c r="G3" s="3"/>
      <c r="H3" s="3"/>
    </row>
    <row r="4" spans="1:13" s="5" customFormat="1" ht="12.95" customHeight="1" x14ac:dyDescent="0.2">
      <c r="A4" s="4"/>
    </row>
    <row r="5" spans="1:13" s="5" customFormat="1" ht="15" customHeight="1" x14ac:dyDescent="0.2">
      <c r="A5" s="6" t="s">
        <v>3</v>
      </c>
      <c r="B5" s="7" t="s">
        <v>4</v>
      </c>
      <c r="C5" s="7"/>
      <c r="D5" s="7"/>
      <c r="E5" s="7" t="s">
        <v>5</v>
      </c>
      <c r="F5" s="7"/>
      <c r="G5" s="7"/>
      <c r="H5" s="8" t="s">
        <v>6</v>
      </c>
    </row>
    <row r="6" spans="1:13" s="5" customFormat="1" ht="15" customHeight="1" x14ac:dyDescent="0.2">
      <c r="A6" s="6"/>
      <c r="B6" s="9" t="s">
        <v>7</v>
      </c>
      <c r="C6" s="9" t="s">
        <v>8</v>
      </c>
      <c r="D6" s="9" t="s">
        <v>9</v>
      </c>
      <c r="E6" s="9" t="s">
        <v>7</v>
      </c>
      <c r="F6" s="9" t="s">
        <v>8</v>
      </c>
      <c r="G6" s="9" t="s">
        <v>9</v>
      </c>
      <c r="H6" s="8"/>
    </row>
    <row r="7" spans="1:13" ht="9.75" customHeight="1" x14ac:dyDescent="0.2"/>
    <row r="8" spans="1:13" ht="15" customHeight="1" x14ac:dyDescent="0.2">
      <c r="A8" s="10" t="s">
        <v>10</v>
      </c>
      <c r="B8" s="11">
        <f>SUM(B9:B30)/2</f>
        <v>669</v>
      </c>
      <c r="C8" s="11">
        <f>SUM(C9:C30)/2</f>
        <v>266</v>
      </c>
      <c r="D8" s="11">
        <f>SUM(B8:C8)</f>
        <v>935</v>
      </c>
      <c r="E8" s="11">
        <f>SUM(E9:E30)/2</f>
        <v>1035</v>
      </c>
      <c r="F8" s="11">
        <f>SUM(F9:F30)/2</f>
        <v>380</v>
      </c>
      <c r="G8" s="11">
        <f>SUM(E8:F8)</f>
        <v>1415</v>
      </c>
      <c r="H8" s="11">
        <f>+D8+G8</f>
        <v>2350</v>
      </c>
    </row>
    <row r="9" spans="1:13" ht="15" customHeight="1" x14ac:dyDescent="0.2">
      <c r="A9" s="12" t="s">
        <v>11</v>
      </c>
      <c r="B9" s="13">
        <f>+B10+B11</f>
        <v>109</v>
      </c>
      <c r="C9" s="13">
        <f>+C10+C11</f>
        <v>16</v>
      </c>
      <c r="D9" s="13">
        <f>+B9+C9</f>
        <v>125</v>
      </c>
      <c r="E9" s="13">
        <f>+E10+E11</f>
        <v>160</v>
      </c>
      <c r="F9" s="13">
        <f>+F10+F11</f>
        <v>35</v>
      </c>
      <c r="G9" s="13">
        <f>+E9+F9</f>
        <v>195</v>
      </c>
      <c r="H9" s="13">
        <f>+D9+G9</f>
        <v>320</v>
      </c>
      <c r="M9" s="14"/>
    </row>
    <row r="10" spans="1:13" ht="15" customHeight="1" x14ac:dyDescent="0.2">
      <c r="A10" s="15" t="s">
        <v>12</v>
      </c>
      <c r="B10" s="16">
        <v>33</v>
      </c>
      <c r="C10" s="16">
        <v>6</v>
      </c>
      <c r="D10" s="16">
        <v>39</v>
      </c>
      <c r="E10" s="16">
        <v>82</v>
      </c>
      <c r="F10" s="16">
        <v>26</v>
      </c>
      <c r="G10" s="16">
        <v>108</v>
      </c>
      <c r="H10" s="16">
        <v>147</v>
      </c>
      <c r="M10" s="14"/>
    </row>
    <row r="11" spans="1:13" ht="15" customHeight="1" x14ac:dyDescent="0.2">
      <c r="A11" s="15" t="s">
        <v>13</v>
      </c>
      <c r="B11" s="16">
        <v>76</v>
      </c>
      <c r="C11" s="16">
        <v>10</v>
      </c>
      <c r="D11" s="16">
        <v>86</v>
      </c>
      <c r="E11" s="16">
        <v>78</v>
      </c>
      <c r="F11" s="16">
        <v>9</v>
      </c>
      <c r="G11" s="16">
        <v>87</v>
      </c>
      <c r="H11" s="16">
        <v>173</v>
      </c>
    </row>
    <row r="12" spans="1:13" ht="15" customHeight="1" x14ac:dyDescent="0.2">
      <c r="A12" s="12" t="s">
        <v>14</v>
      </c>
      <c r="B12" s="13">
        <f>+B13+B14</f>
        <v>37</v>
      </c>
      <c r="C12" s="13">
        <f>+C13+C14</f>
        <v>21</v>
      </c>
      <c r="D12" s="13">
        <f>+B12+C12</f>
        <v>58</v>
      </c>
      <c r="E12" s="13">
        <f>+E13+E14</f>
        <v>54</v>
      </c>
      <c r="F12" s="13">
        <f>+F13+F14</f>
        <v>40</v>
      </c>
      <c r="G12" s="13">
        <f>+E12+F12</f>
        <v>94</v>
      </c>
      <c r="H12" s="13">
        <f>+D12+G12</f>
        <v>152</v>
      </c>
    </row>
    <row r="13" spans="1:13" ht="15" customHeight="1" x14ac:dyDescent="0.2">
      <c r="A13" s="15" t="s">
        <v>15</v>
      </c>
      <c r="B13" s="16">
        <v>15</v>
      </c>
      <c r="C13" s="16">
        <v>5</v>
      </c>
      <c r="D13" s="16">
        <v>20</v>
      </c>
      <c r="E13" s="16">
        <v>34</v>
      </c>
      <c r="F13" s="16">
        <v>22</v>
      </c>
      <c r="G13" s="16">
        <v>56</v>
      </c>
      <c r="H13" s="16">
        <v>76</v>
      </c>
    </row>
    <row r="14" spans="1:13" ht="15" customHeight="1" x14ac:dyDescent="0.2">
      <c r="A14" s="15" t="s">
        <v>16</v>
      </c>
      <c r="B14" s="16">
        <v>22</v>
      </c>
      <c r="C14" s="16">
        <v>16</v>
      </c>
      <c r="D14" s="16">
        <v>38</v>
      </c>
      <c r="E14" s="16">
        <v>20</v>
      </c>
      <c r="F14" s="16">
        <v>18</v>
      </c>
      <c r="G14" s="16">
        <v>38</v>
      </c>
      <c r="H14" s="16">
        <v>76</v>
      </c>
    </row>
    <row r="15" spans="1:13" ht="15" customHeight="1" x14ac:dyDescent="0.2">
      <c r="A15" s="12" t="s">
        <v>17</v>
      </c>
      <c r="B15" s="13">
        <f>+B16+B17</f>
        <v>66</v>
      </c>
      <c r="C15" s="13">
        <f>+C16+C17</f>
        <v>18</v>
      </c>
      <c r="D15" s="13">
        <f>+B15+C15</f>
        <v>84</v>
      </c>
      <c r="E15" s="13">
        <f>+E16+E17</f>
        <v>87</v>
      </c>
      <c r="F15" s="13">
        <f>+F16+F17</f>
        <v>16</v>
      </c>
      <c r="G15" s="13">
        <f>+E15+F15</f>
        <v>103</v>
      </c>
      <c r="H15" s="13">
        <f>+D15+G15</f>
        <v>187</v>
      </c>
    </row>
    <row r="16" spans="1:13" ht="15" customHeight="1" x14ac:dyDescent="0.2">
      <c r="A16" s="15" t="s">
        <v>18</v>
      </c>
      <c r="B16" s="16">
        <v>10</v>
      </c>
      <c r="C16" s="16">
        <v>2</v>
      </c>
      <c r="D16" s="16">
        <v>12</v>
      </c>
      <c r="E16" s="16">
        <v>33</v>
      </c>
      <c r="F16" s="16">
        <v>6</v>
      </c>
      <c r="G16" s="16">
        <v>39</v>
      </c>
      <c r="H16" s="16">
        <v>51</v>
      </c>
    </row>
    <row r="17" spans="1:8" ht="15" customHeight="1" x14ac:dyDescent="0.2">
      <c r="A17" s="15" t="s">
        <v>19</v>
      </c>
      <c r="B17" s="16">
        <v>56</v>
      </c>
      <c r="C17" s="16">
        <v>16</v>
      </c>
      <c r="D17" s="16">
        <v>72</v>
      </c>
      <c r="E17" s="16">
        <v>54</v>
      </c>
      <c r="F17" s="16">
        <v>10</v>
      </c>
      <c r="G17" s="16">
        <v>64</v>
      </c>
      <c r="H17" s="16">
        <v>136</v>
      </c>
    </row>
    <row r="18" spans="1:8" ht="15" customHeight="1" x14ac:dyDescent="0.2">
      <c r="A18" s="12" t="s">
        <v>20</v>
      </c>
      <c r="B18" s="13">
        <f>+B19+B20</f>
        <v>50</v>
      </c>
      <c r="C18" s="13">
        <f>+C19+C20</f>
        <v>31</v>
      </c>
      <c r="D18" s="13">
        <f>+B18+C18</f>
        <v>81</v>
      </c>
      <c r="E18" s="13">
        <f>+E19+E20</f>
        <v>66</v>
      </c>
      <c r="F18" s="13">
        <f>+F19+F20</f>
        <v>45</v>
      </c>
      <c r="G18" s="13">
        <f>+E18+F18</f>
        <v>111</v>
      </c>
      <c r="H18" s="13">
        <f>+D18+G18</f>
        <v>192</v>
      </c>
    </row>
    <row r="19" spans="1:8" ht="15" customHeight="1" x14ac:dyDescent="0.2">
      <c r="A19" s="15" t="s">
        <v>21</v>
      </c>
      <c r="B19" s="16">
        <v>14</v>
      </c>
      <c r="C19" s="16">
        <v>8</v>
      </c>
      <c r="D19" s="16">
        <v>22</v>
      </c>
      <c r="E19" s="16">
        <v>36</v>
      </c>
      <c r="F19" s="16">
        <v>30</v>
      </c>
      <c r="G19" s="16">
        <v>66</v>
      </c>
      <c r="H19" s="16">
        <v>88</v>
      </c>
    </row>
    <row r="20" spans="1:8" ht="15" customHeight="1" x14ac:dyDescent="0.2">
      <c r="A20" s="15" t="s">
        <v>22</v>
      </c>
      <c r="B20" s="16">
        <v>36</v>
      </c>
      <c r="C20" s="16">
        <v>23</v>
      </c>
      <c r="D20" s="16">
        <v>59</v>
      </c>
      <c r="E20" s="16">
        <v>30</v>
      </c>
      <c r="F20" s="16">
        <v>15</v>
      </c>
      <c r="G20" s="16">
        <v>45</v>
      </c>
      <c r="H20" s="16">
        <v>104</v>
      </c>
    </row>
    <row r="21" spans="1:8" ht="15" customHeight="1" x14ac:dyDescent="0.2">
      <c r="A21" s="12" t="s">
        <v>23</v>
      </c>
      <c r="B21" s="13">
        <f>+B22+B23</f>
        <v>62</v>
      </c>
      <c r="C21" s="13">
        <f>+C22+C23</f>
        <v>60</v>
      </c>
      <c r="D21" s="13">
        <f>+B21+C21</f>
        <v>122</v>
      </c>
      <c r="E21" s="13">
        <f>+E22+E23</f>
        <v>83</v>
      </c>
      <c r="F21" s="13">
        <f>+F22+F23</f>
        <v>62</v>
      </c>
      <c r="G21" s="13">
        <f>+E21+F21</f>
        <v>145</v>
      </c>
      <c r="H21" s="13">
        <f>+D21+G21</f>
        <v>267</v>
      </c>
    </row>
    <row r="22" spans="1:8" ht="15" customHeight="1" x14ac:dyDescent="0.2">
      <c r="A22" s="15" t="s">
        <v>24</v>
      </c>
      <c r="B22" s="16">
        <v>14</v>
      </c>
      <c r="C22" s="16">
        <v>20</v>
      </c>
      <c r="D22" s="16">
        <v>34</v>
      </c>
      <c r="E22" s="16">
        <v>49</v>
      </c>
      <c r="F22" s="16">
        <v>28</v>
      </c>
      <c r="G22" s="16">
        <v>77</v>
      </c>
      <c r="H22" s="16">
        <v>111</v>
      </c>
    </row>
    <row r="23" spans="1:8" ht="15" customHeight="1" x14ac:dyDescent="0.2">
      <c r="A23" s="15" t="s">
        <v>25</v>
      </c>
      <c r="B23" s="16">
        <v>48</v>
      </c>
      <c r="C23" s="16">
        <v>40</v>
      </c>
      <c r="D23" s="16">
        <v>88</v>
      </c>
      <c r="E23" s="16">
        <v>34</v>
      </c>
      <c r="F23" s="16">
        <v>34</v>
      </c>
      <c r="G23" s="16">
        <v>68</v>
      </c>
      <c r="H23" s="16">
        <v>156</v>
      </c>
    </row>
    <row r="24" spans="1:8" ht="15" customHeight="1" x14ac:dyDescent="0.2">
      <c r="A24" s="12" t="s">
        <v>26</v>
      </c>
      <c r="B24" s="13">
        <f t="shared" ref="B24:H24" si="0">SUM(B25:B27)</f>
        <v>89</v>
      </c>
      <c r="C24" s="13">
        <f t="shared" si="0"/>
        <v>15</v>
      </c>
      <c r="D24" s="13">
        <f t="shared" si="0"/>
        <v>104</v>
      </c>
      <c r="E24" s="13">
        <f t="shared" si="0"/>
        <v>155</v>
      </c>
      <c r="F24" s="13">
        <f t="shared" si="0"/>
        <v>20</v>
      </c>
      <c r="G24" s="13">
        <f t="shared" si="0"/>
        <v>175</v>
      </c>
      <c r="H24" s="13">
        <f t="shared" si="0"/>
        <v>279</v>
      </c>
    </row>
    <row r="25" spans="1:8" ht="15" customHeight="1" x14ac:dyDescent="0.2">
      <c r="A25" s="15" t="s">
        <v>27</v>
      </c>
      <c r="B25" s="16">
        <v>39</v>
      </c>
      <c r="C25" s="16">
        <v>6</v>
      </c>
      <c r="D25" s="16">
        <v>45</v>
      </c>
      <c r="E25" s="16">
        <v>105</v>
      </c>
      <c r="F25" s="16">
        <v>13</v>
      </c>
      <c r="G25" s="16">
        <v>118</v>
      </c>
      <c r="H25" s="16">
        <v>163</v>
      </c>
    </row>
    <row r="26" spans="1:8" ht="15" customHeight="1" x14ac:dyDescent="0.2">
      <c r="A26" s="15" t="s">
        <v>28</v>
      </c>
      <c r="B26" s="16">
        <v>7</v>
      </c>
      <c r="C26" s="16">
        <v>5</v>
      </c>
      <c r="D26" s="16">
        <v>12</v>
      </c>
      <c r="E26" s="16">
        <v>3</v>
      </c>
      <c r="F26" s="16">
        <v>2</v>
      </c>
      <c r="G26" s="16">
        <v>5</v>
      </c>
      <c r="H26" s="16">
        <v>17</v>
      </c>
    </row>
    <row r="27" spans="1:8" ht="15" customHeight="1" x14ac:dyDescent="0.2">
      <c r="A27" s="15" t="s">
        <v>29</v>
      </c>
      <c r="B27" s="16">
        <v>43</v>
      </c>
      <c r="C27" s="16">
        <v>4</v>
      </c>
      <c r="D27" s="16">
        <v>47</v>
      </c>
      <c r="E27" s="16">
        <v>47</v>
      </c>
      <c r="F27" s="16">
        <v>5</v>
      </c>
      <c r="G27" s="16">
        <v>52</v>
      </c>
      <c r="H27" s="16">
        <v>99</v>
      </c>
    </row>
    <row r="28" spans="1:8" ht="15" customHeight="1" x14ac:dyDescent="0.2">
      <c r="A28" s="12" t="s">
        <v>30</v>
      </c>
      <c r="B28" s="13">
        <f>+B29+B30</f>
        <v>256</v>
      </c>
      <c r="C28" s="13">
        <f>+C29+C30</f>
        <v>105</v>
      </c>
      <c r="D28" s="13">
        <f>+B28+C28</f>
        <v>361</v>
      </c>
      <c r="E28" s="13">
        <f>+E29+E30</f>
        <v>430</v>
      </c>
      <c r="F28" s="13">
        <f>+F29+F30</f>
        <v>162</v>
      </c>
      <c r="G28" s="13">
        <f>+E28+F28</f>
        <v>592</v>
      </c>
      <c r="H28" s="13">
        <f>+D28+G28</f>
        <v>953</v>
      </c>
    </row>
    <row r="29" spans="1:8" ht="15" customHeight="1" x14ac:dyDescent="0.2">
      <c r="A29" s="15" t="s">
        <v>31</v>
      </c>
      <c r="B29" s="16">
        <v>51</v>
      </c>
      <c r="C29" s="16">
        <v>23</v>
      </c>
      <c r="D29" s="16">
        <v>74</v>
      </c>
      <c r="E29" s="16">
        <v>188</v>
      </c>
      <c r="F29" s="16">
        <v>72</v>
      </c>
      <c r="G29" s="16">
        <v>260</v>
      </c>
      <c r="H29" s="16">
        <v>334</v>
      </c>
    </row>
    <row r="30" spans="1:8" ht="15" customHeight="1" x14ac:dyDescent="0.2">
      <c r="A30" s="15" t="s">
        <v>32</v>
      </c>
      <c r="B30" s="16">
        <v>205</v>
      </c>
      <c r="C30" s="16">
        <v>82</v>
      </c>
      <c r="D30" s="16">
        <v>287</v>
      </c>
      <c r="E30" s="16">
        <v>242</v>
      </c>
      <c r="F30" s="16">
        <v>90</v>
      </c>
      <c r="G30" s="16">
        <v>332</v>
      </c>
      <c r="H30" s="16">
        <v>619</v>
      </c>
    </row>
    <row r="31" spans="1:8" ht="15" customHeight="1" x14ac:dyDescent="0.2">
      <c r="A31" s="10" t="s">
        <v>33</v>
      </c>
      <c r="B31" s="11">
        <f>SUM(B32:B65)/2</f>
        <v>549</v>
      </c>
      <c r="C31" s="11">
        <f>SUM(C32:C65)/2</f>
        <v>678</v>
      </c>
      <c r="D31" s="11">
        <f>+B31+C31</f>
        <v>1227</v>
      </c>
      <c r="E31" s="11">
        <f>SUM(E32:E65)/2</f>
        <v>1192</v>
      </c>
      <c r="F31" s="11">
        <f>SUM(F32:F65)/2</f>
        <v>1224</v>
      </c>
      <c r="G31" s="11">
        <f>+E31+F31</f>
        <v>2416</v>
      </c>
      <c r="H31" s="11">
        <f>+D31+G31</f>
        <v>3643</v>
      </c>
    </row>
    <row r="32" spans="1:8" ht="15" customHeight="1" x14ac:dyDescent="0.2">
      <c r="A32" s="12" t="s">
        <v>34</v>
      </c>
      <c r="B32" s="13">
        <v>33</v>
      </c>
      <c r="C32" s="13">
        <v>36</v>
      </c>
      <c r="D32" s="13">
        <v>69</v>
      </c>
      <c r="E32" s="13">
        <v>120</v>
      </c>
      <c r="F32" s="13">
        <v>108</v>
      </c>
      <c r="G32" s="13">
        <v>228</v>
      </c>
      <c r="H32" s="13">
        <v>297</v>
      </c>
    </row>
    <row r="33" spans="1:8" ht="15" customHeight="1" x14ac:dyDescent="0.2">
      <c r="A33" s="15" t="s">
        <v>34</v>
      </c>
      <c r="B33" s="16">
        <v>33</v>
      </c>
      <c r="C33" s="16">
        <v>36</v>
      </c>
      <c r="D33" s="16">
        <v>69</v>
      </c>
      <c r="E33" s="16">
        <v>120</v>
      </c>
      <c r="F33" s="16">
        <v>108</v>
      </c>
      <c r="G33" s="16">
        <v>228</v>
      </c>
      <c r="H33" s="16">
        <v>297</v>
      </c>
    </row>
    <row r="34" spans="1:8" ht="15" customHeight="1" x14ac:dyDescent="0.2">
      <c r="A34" s="12" t="s">
        <v>35</v>
      </c>
      <c r="B34" s="13">
        <v>20</v>
      </c>
      <c r="C34" s="13">
        <v>19</v>
      </c>
      <c r="D34" s="13">
        <v>39</v>
      </c>
      <c r="E34" s="13">
        <v>22</v>
      </c>
      <c r="F34" s="13">
        <v>13</v>
      </c>
      <c r="G34" s="13">
        <v>35</v>
      </c>
      <c r="H34" s="13">
        <v>74</v>
      </c>
    </row>
    <row r="35" spans="1:8" ht="15" customHeight="1" x14ac:dyDescent="0.2">
      <c r="A35" s="15" t="s">
        <v>35</v>
      </c>
      <c r="B35" s="16">
        <v>20</v>
      </c>
      <c r="C35" s="16">
        <v>19</v>
      </c>
      <c r="D35" s="16">
        <v>39</v>
      </c>
      <c r="E35" s="16">
        <v>22</v>
      </c>
      <c r="F35" s="16">
        <v>13</v>
      </c>
      <c r="G35" s="16">
        <v>35</v>
      </c>
      <c r="H35" s="16">
        <v>74</v>
      </c>
    </row>
    <row r="36" spans="1:8" s="17" customFormat="1" ht="15" customHeight="1" x14ac:dyDescent="0.2">
      <c r="A36" s="12" t="s">
        <v>36</v>
      </c>
      <c r="B36" s="13">
        <f>+B37+B38</f>
        <v>84</v>
      </c>
      <c r="C36" s="13">
        <f>+C37+C38</f>
        <v>99</v>
      </c>
      <c r="D36" s="13">
        <f>+B36+C36</f>
        <v>183</v>
      </c>
      <c r="E36" s="13">
        <f>+E37+E38</f>
        <v>186</v>
      </c>
      <c r="F36" s="13">
        <f>+F37+F38</f>
        <v>178</v>
      </c>
      <c r="G36" s="13">
        <f>+E36+F36</f>
        <v>364</v>
      </c>
      <c r="H36" s="13">
        <f>+D36+G36</f>
        <v>547</v>
      </c>
    </row>
    <row r="37" spans="1:8" ht="15" customHeight="1" x14ac:dyDescent="0.2">
      <c r="A37" s="15" t="s">
        <v>37</v>
      </c>
      <c r="B37" s="16">
        <v>34</v>
      </c>
      <c r="C37" s="16">
        <v>36</v>
      </c>
      <c r="D37" s="16">
        <v>70</v>
      </c>
      <c r="E37" s="16">
        <v>108</v>
      </c>
      <c r="F37" s="16">
        <v>92</v>
      </c>
      <c r="G37" s="16">
        <v>200</v>
      </c>
      <c r="H37" s="16">
        <v>270</v>
      </c>
    </row>
    <row r="38" spans="1:8" ht="15" customHeight="1" x14ac:dyDescent="0.2">
      <c r="A38" s="15" t="s">
        <v>38</v>
      </c>
      <c r="B38" s="16">
        <v>50</v>
      </c>
      <c r="C38" s="16">
        <v>63</v>
      </c>
      <c r="D38" s="16">
        <v>113</v>
      </c>
      <c r="E38" s="16">
        <v>78</v>
      </c>
      <c r="F38" s="16">
        <v>86</v>
      </c>
      <c r="G38" s="16">
        <v>164</v>
      </c>
      <c r="H38" s="16">
        <v>277</v>
      </c>
    </row>
    <row r="39" spans="1:8" ht="15" customHeight="1" x14ac:dyDescent="0.2">
      <c r="A39" s="12" t="s">
        <v>39</v>
      </c>
      <c r="B39" s="13">
        <f t="shared" ref="B39:H39" si="1">SUM(B40:B42)</f>
        <v>51</v>
      </c>
      <c r="C39" s="13">
        <f t="shared" si="1"/>
        <v>62</v>
      </c>
      <c r="D39" s="13">
        <f t="shared" si="1"/>
        <v>113</v>
      </c>
      <c r="E39" s="13">
        <f t="shared" si="1"/>
        <v>74</v>
      </c>
      <c r="F39" s="13">
        <f t="shared" si="1"/>
        <v>117</v>
      </c>
      <c r="G39" s="13">
        <f t="shared" si="1"/>
        <v>191</v>
      </c>
      <c r="H39" s="13">
        <f t="shared" si="1"/>
        <v>304</v>
      </c>
    </row>
    <row r="40" spans="1:8" ht="15" customHeight="1" x14ac:dyDescent="0.2">
      <c r="A40" s="15" t="s">
        <v>40</v>
      </c>
      <c r="B40" s="16">
        <v>8</v>
      </c>
      <c r="C40" s="16">
        <v>12</v>
      </c>
      <c r="D40" s="16">
        <v>20</v>
      </c>
      <c r="E40" s="16">
        <v>31</v>
      </c>
      <c r="F40" s="16">
        <v>29</v>
      </c>
      <c r="G40" s="16">
        <v>60</v>
      </c>
      <c r="H40" s="16">
        <v>80</v>
      </c>
    </row>
    <row r="41" spans="1:8" ht="15" customHeight="1" x14ac:dyDescent="0.2">
      <c r="A41" s="15" t="s">
        <v>41</v>
      </c>
      <c r="B41" s="16">
        <v>22</v>
      </c>
      <c r="C41" s="16">
        <v>26</v>
      </c>
      <c r="D41" s="16">
        <v>48</v>
      </c>
      <c r="E41" s="16">
        <v>17</v>
      </c>
      <c r="F41" s="16">
        <v>50</v>
      </c>
      <c r="G41" s="16">
        <v>67</v>
      </c>
      <c r="H41" s="16">
        <v>115</v>
      </c>
    </row>
    <row r="42" spans="1:8" ht="15" customHeight="1" x14ac:dyDescent="0.2">
      <c r="A42" s="15" t="s">
        <v>42</v>
      </c>
      <c r="B42" s="16">
        <v>21</v>
      </c>
      <c r="C42" s="16">
        <v>24</v>
      </c>
      <c r="D42" s="16">
        <v>45</v>
      </c>
      <c r="E42" s="16">
        <v>26</v>
      </c>
      <c r="F42" s="16">
        <v>38</v>
      </c>
      <c r="G42" s="16">
        <v>64</v>
      </c>
      <c r="H42" s="16">
        <v>109</v>
      </c>
    </row>
    <row r="43" spans="1:8" ht="15" customHeight="1" x14ac:dyDescent="0.2">
      <c r="A43" s="12" t="s">
        <v>43</v>
      </c>
      <c r="B43" s="13">
        <f>+B44+B45</f>
        <v>65</v>
      </c>
      <c r="C43" s="13">
        <f>+C44+C45</f>
        <v>91</v>
      </c>
      <c r="D43" s="13">
        <f>+B43+C43</f>
        <v>156</v>
      </c>
      <c r="E43" s="13">
        <f>+E44+E45</f>
        <v>126</v>
      </c>
      <c r="F43" s="13">
        <f>+F44+F45</f>
        <v>148</v>
      </c>
      <c r="G43" s="13">
        <f>+E43+F43</f>
        <v>274</v>
      </c>
      <c r="H43" s="13">
        <f>+D43+G43</f>
        <v>430</v>
      </c>
    </row>
    <row r="44" spans="1:8" ht="15" customHeight="1" x14ac:dyDescent="0.2">
      <c r="A44" s="15" t="s">
        <v>44</v>
      </c>
      <c r="B44" s="16">
        <v>23</v>
      </c>
      <c r="C44" s="16">
        <v>37</v>
      </c>
      <c r="D44" s="16">
        <v>60</v>
      </c>
      <c r="E44" s="16">
        <v>58</v>
      </c>
      <c r="F44" s="16">
        <v>82</v>
      </c>
      <c r="G44" s="16">
        <v>140</v>
      </c>
      <c r="H44" s="16">
        <v>200</v>
      </c>
    </row>
    <row r="45" spans="1:8" ht="15" customHeight="1" x14ac:dyDescent="0.2">
      <c r="A45" s="15" t="s">
        <v>45</v>
      </c>
      <c r="B45" s="16">
        <v>42</v>
      </c>
      <c r="C45" s="16">
        <v>54</v>
      </c>
      <c r="D45" s="16">
        <v>96</v>
      </c>
      <c r="E45" s="16">
        <v>68</v>
      </c>
      <c r="F45" s="16">
        <v>66</v>
      </c>
      <c r="G45" s="16">
        <v>134</v>
      </c>
      <c r="H45" s="16">
        <v>230</v>
      </c>
    </row>
    <row r="46" spans="1:8" ht="15" customHeight="1" x14ac:dyDescent="0.2">
      <c r="A46" s="12" t="s">
        <v>46</v>
      </c>
      <c r="B46" s="13">
        <f>+B47+B48</f>
        <v>89</v>
      </c>
      <c r="C46" s="13">
        <f>+C47+C48</f>
        <v>48</v>
      </c>
      <c r="D46" s="13">
        <f>+B46+C46</f>
        <v>137</v>
      </c>
      <c r="E46" s="13">
        <f>+E47+E48</f>
        <v>196</v>
      </c>
      <c r="F46" s="13">
        <f>+F47+F48</f>
        <v>89</v>
      </c>
      <c r="G46" s="13">
        <f>+E46+F46</f>
        <v>285</v>
      </c>
      <c r="H46" s="13">
        <f>+D46+G46</f>
        <v>422</v>
      </c>
    </row>
    <row r="47" spans="1:8" ht="15" customHeight="1" x14ac:dyDescent="0.2">
      <c r="A47" s="15" t="s">
        <v>47</v>
      </c>
      <c r="B47" s="16">
        <v>22</v>
      </c>
      <c r="C47" s="16">
        <v>13</v>
      </c>
      <c r="D47" s="16">
        <v>35</v>
      </c>
      <c r="E47" s="16">
        <v>114</v>
      </c>
      <c r="F47" s="16">
        <v>44</v>
      </c>
      <c r="G47" s="16">
        <v>158</v>
      </c>
      <c r="H47" s="16">
        <v>193</v>
      </c>
    </row>
    <row r="48" spans="1:8" ht="15" customHeight="1" x14ac:dyDescent="0.2">
      <c r="A48" s="15" t="s">
        <v>48</v>
      </c>
      <c r="B48" s="16">
        <v>67</v>
      </c>
      <c r="C48" s="16">
        <v>35</v>
      </c>
      <c r="D48" s="16">
        <v>102</v>
      </c>
      <c r="E48" s="16">
        <v>82</v>
      </c>
      <c r="F48" s="16">
        <v>45</v>
      </c>
      <c r="G48" s="16">
        <v>127</v>
      </c>
      <c r="H48" s="16">
        <v>229</v>
      </c>
    </row>
    <row r="49" spans="1:8" ht="15" customHeight="1" x14ac:dyDescent="0.2">
      <c r="A49" s="12" t="s">
        <v>49</v>
      </c>
      <c r="B49" s="13">
        <f>+B50+B51</f>
        <v>2</v>
      </c>
      <c r="C49" s="13">
        <f>+C50+C51</f>
        <v>11</v>
      </c>
      <c r="D49" s="13">
        <f>+B49+C49</f>
        <v>13</v>
      </c>
      <c r="E49" s="13">
        <f>+E50+E51</f>
        <v>9</v>
      </c>
      <c r="F49" s="13">
        <f>+F50+F51</f>
        <v>33</v>
      </c>
      <c r="G49" s="13">
        <f>+E49+F49</f>
        <v>42</v>
      </c>
      <c r="H49" s="13">
        <f>+D49+G49</f>
        <v>55</v>
      </c>
    </row>
    <row r="50" spans="1:8" ht="15" customHeight="1" x14ac:dyDescent="0.2">
      <c r="A50" s="15" t="s">
        <v>50</v>
      </c>
      <c r="B50" s="16"/>
      <c r="C50" s="16"/>
      <c r="D50" s="16"/>
      <c r="E50" s="16">
        <v>2</v>
      </c>
      <c r="F50" s="16">
        <v>8</v>
      </c>
      <c r="G50" s="16">
        <v>10</v>
      </c>
      <c r="H50" s="16">
        <v>10</v>
      </c>
    </row>
    <row r="51" spans="1:8" ht="15" customHeight="1" x14ac:dyDescent="0.2">
      <c r="A51" s="15" t="s">
        <v>51</v>
      </c>
      <c r="B51" s="16">
        <v>2</v>
      </c>
      <c r="C51" s="16">
        <v>11</v>
      </c>
      <c r="D51" s="16">
        <v>13</v>
      </c>
      <c r="E51" s="16">
        <v>7</v>
      </c>
      <c r="F51" s="16">
        <v>25</v>
      </c>
      <c r="G51" s="16">
        <v>32</v>
      </c>
      <c r="H51" s="16">
        <v>45</v>
      </c>
    </row>
    <row r="52" spans="1:8" ht="15" customHeight="1" x14ac:dyDescent="0.2">
      <c r="A52" s="12" t="s">
        <v>52</v>
      </c>
      <c r="B52" s="13">
        <v>58</v>
      </c>
      <c r="C52" s="13">
        <v>114</v>
      </c>
      <c r="D52" s="13">
        <v>172</v>
      </c>
      <c r="E52" s="13">
        <v>119</v>
      </c>
      <c r="F52" s="13">
        <v>162</v>
      </c>
      <c r="G52" s="13">
        <v>281</v>
      </c>
      <c r="H52" s="13">
        <v>453</v>
      </c>
    </row>
    <row r="53" spans="1:8" ht="15" customHeight="1" x14ac:dyDescent="0.2">
      <c r="A53" s="15" t="s">
        <v>53</v>
      </c>
      <c r="B53" s="16">
        <v>26</v>
      </c>
      <c r="C53" s="16">
        <v>31</v>
      </c>
      <c r="D53" s="16">
        <v>57</v>
      </c>
      <c r="E53" s="16">
        <v>74</v>
      </c>
      <c r="F53" s="16">
        <v>79</v>
      </c>
      <c r="G53" s="16">
        <v>153</v>
      </c>
      <c r="H53" s="16">
        <v>210</v>
      </c>
    </row>
    <row r="54" spans="1:8" ht="15" customHeight="1" x14ac:dyDescent="0.2">
      <c r="A54" s="15" t="s">
        <v>54</v>
      </c>
      <c r="B54" s="16">
        <v>32</v>
      </c>
      <c r="C54" s="16">
        <v>83</v>
      </c>
      <c r="D54" s="16">
        <v>115</v>
      </c>
      <c r="E54" s="16">
        <v>45</v>
      </c>
      <c r="F54" s="16">
        <v>83</v>
      </c>
      <c r="G54" s="16">
        <v>128</v>
      </c>
      <c r="H54" s="16">
        <v>243</v>
      </c>
    </row>
    <row r="55" spans="1:8" ht="15" customHeight="1" x14ac:dyDescent="0.2">
      <c r="A55" s="12" t="s">
        <v>55</v>
      </c>
      <c r="B55" s="13">
        <f>+B56+B57</f>
        <v>111</v>
      </c>
      <c r="C55" s="13">
        <f>+C56+C57</f>
        <v>119</v>
      </c>
      <c r="D55" s="13">
        <f>+B55+C55</f>
        <v>230</v>
      </c>
      <c r="E55" s="13">
        <f>+E56+E57</f>
        <v>225</v>
      </c>
      <c r="F55" s="13">
        <f>+F56+F57</f>
        <v>237</v>
      </c>
      <c r="G55" s="13">
        <f>+E55+F55</f>
        <v>462</v>
      </c>
      <c r="H55" s="13">
        <f>+D55+G55</f>
        <v>692</v>
      </c>
    </row>
    <row r="56" spans="1:8" ht="15" customHeight="1" x14ac:dyDescent="0.2">
      <c r="A56" s="15" t="s">
        <v>56</v>
      </c>
      <c r="B56" s="16">
        <v>37</v>
      </c>
      <c r="C56" s="16">
        <v>53</v>
      </c>
      <c r="D56" s="16">
        <v>90</v>
      </c>
      <c r="E56" s="16">
        <v>125</v>
      </c>
      <c r="F56" s="16">
        <v>127</v>
      </c>
      <c r="G56" s="16">
        <v>252</v>
      </c>
      <c r="H56" s="16">
        <v>342</v>
      </c>
    </row>
    <row r="57" spans="1:8" ht="15" customHeight="1" x14ac:dyDescent="0.2">
      <c r="A57" s="15" t="s">
        <v>57</v>
      </c>
      <c r="B57" s="16">
        <v>74</v>
      </c>
      <c r="C57" s="16">
        <v>66</v>
      </c>
      <c r="D57" s="16">
        <v>140</v>
      </c>
      <c r="E57" s="16">
        <v>100</v>
      </c>
      <c r="F57" s="16">
        <v>110</v>
      </c>
      <c r="G57" s="16">
        <v>210</v>
      </c>
      <c r="H57" s="16">
        <v>350</v>
      </c>
    </row>
    <row r="58" spans="1:8" ht="15" customHeight="1" x14ac:dyDescent="0.2">
      <c r="A58" s="12" t="s">
        <v>58</v>
      </c>
      <c r="B58" s="13">
        <f>+B59+B60</f>
        <v>14</v>
      </c>
      <c r="C58" s="13">
        <f>+C59+C60</f>
        <v>37</v>
      </c>
      <c r="D58" s="13">
        <f>+B58+C58</f>
        <v>51</v>
      </c>
      <c r="E58" s="13">
        <f>+E59+E60</f>
        <v>28</v>
      </c>
      <c r="F58" s="13">
        <f>+F59+F60</f>
        <v>53</v>
      </c>
      <c r="G58" s="13">
        <f>+E58+F58</f>
        <v>81</v>
      </c>
      <c r="H58" s="13">
        <f>+D58+G58</f>
        <v>132</v>
      </c>
    </row>
    <row r="59" spans="1:8" ht="15" customHeight="1" x14ac:dyDescent="0.2">
      <c r="A59" s="15" t="s">
        <v>59</v>
      </c>
      <c r="B59" s="16">
        <v>5</v>
      </c>
      <c r="C59" s="16">
        <v>8</v>
      </c>
      <c r="D59" s="16">
        <v>13</v>
      </c>
      <c r="E59" s="16">
        <v>12</v>
      </c>
      <c r="F59" s="16">
        <v>27</v>
      </c>
      <c r="G59" s="16">
        <v>39</v>
      </c>
      <c r="H59" s="16">
        <v>52</v>
      </c>
    </row>
    <row r="60" spans="1:8" ht="15" customHeight="1" x14ac:dyDescent="0.2">
      <c r="A60" s="15" t="s">
        <v>60</v>
      </c>
      <c r="B60" s="16">
        <v>9</v>
      </c>
      <c r="C60" s="16">
        <v>29</v>
      </c>
      <c r="D60" s="16">
        <v>38</v>
      </c>
      <c r="E60" s="16">
        <v>16</v>
      </c>
      <c r="F60" s="16">
        <v>26</v>
      </c>
      <c r="G60" s="16">
        <v>42</v>
      </c>
      <c r="H60" s="16">
        <v>80</v>
      </c>
    </row>
    <row r="61" spans="1:8" ht="15" customHeight="1" x14ac:dyDescent="0.2">
      <c r="A61" s="12" t="s">
        <v>61</v>
      </c>
      <c r="B61" s="13">
        <f>+B62+B63</f>
        <v>19</v>
      </c>
      <c r="C61" s="13">
        <f>+C62+C63</f>
        <v>38</v>
      </c>
      <c r="D61" s="13">
        <f>+B61+C61</f>
        <v>57</v>
      </c>
      <c r="E61" s="13">
        <f>+E62+E63</f>
        <v>49</v>
      </c>
      <c r="F61" s="13">
        <f>+F62+F63</f>
        <v>60</v>
      </c>
      <c r="G61" s="13">
        <f>+E61+F61</f>
        <v>109</v>
      </c>
      <c r="H61" s="13">
        <f>+D61+G61</f>
        <v>166</v>
      </c>
    </row>
    <row r="62" spans="1:8" ht="15" customHeight="1" x14ac:dyDescent="0.2">
      <c r="A62" s="15" t="s">
        <v>62</v>
      </c>
      <c r="B62" s="16">
        <v>7</v>
      </c>
      <c r="C62" s="16">
        <v>11</v>
      </c>
      <c r="D62" s="16">
        <v>18</v>
      </c>
      <c r="E62" s="16">
        <v>31</v>
      </c>
      <c r="F62" s="16">
        <v>36</v>
      </c>
      <c r="G62" s="16">
        <v>67</v>
      </c>
      <c r="H62" s="16">
        <v>85</v>
      </c>
    </row>
    <row r="63" spans="1:8" ht="15" customHeight="1" x14ac:dyDescent="0.2">
      <c r="A63" s="15" t="s">
        <v>63</v>
      </c>
      <c r="B63" s="16">
        <v>12</v>
      </c>
      <c r="C63" s="16">
        <v>27</v>
      </c>
      <c r="D63" s="16">
        <v>39</v>
      </c>
      <c r="E63" s="16">
        <v>18</v>
      </c>
      <c r="F63" s="16">
        <v>24</v>
      </c>
      <c r="G63" s="16">
        <v>42</v>
      </c>
      <c r="H63" s="16">
        <v>81</v>
      </c>
    </row>
    <row r="64" spans="1:8" ht="15" customHeight="1" x14ac:dyDescent="0.2">
      <c r="A64" s="12" t="s">
        <v>64</v>
      </c>
      <c r="B64" s="13">
        <v>3</v>
      </c>
      <c r="C64" s="13">
        <v>4</v>
      </c>
      <c r="D64" s="13">
        <v>7</v>
      </c>
      <c r="E64" s="13">
        <v>38</v>
      </c>
      <c r="F64" s="13">
        <v>26</v>
      </c>
      <c r="G64" s="13">
        <v>64</v>
      </c>
      <c r="H64" s="13">
        <v>71</v>
      </c>
    </row>
    <row r="65" spans="1:8" ht="15" customHeight="1" x14ac:dyDescent="0.2">
      <c r="A65" s="15" t="s">
        <v>65</v>
      </c>
      <c r="B65" s="16">
        <v>3</v>
      </c>
      <c r="C65" s="16">
        <v>4</v>
      </c>
      <c r="D65" s="16">
        <v>7</v>
      </c>
      <c r="E65" s="16">
        <v>38</v>
      </c>
      <c r="F65" s="16">
        <v>26</v>
      </c>
      <c r="G65" s="16">
        <v>64</v>
      </c>
      <c r="H65" s="16">
        <v>71</v>
      </c>
    </row>
    <row r="66" spans="1:8" ht="15" customHeight="1" x14ac:dyDescent="0.2">
      <c r="A66" s="10" t="s">
        <v>66</v>
      </c>
      <c r="B66" s="11">
        <f>SUM(B67:B99)/2</f>
        <v>832</v>
      </c>
      <c r="C66" s="11">
        <f>SUM(C67:C99)/2</f>
        <v>709</v>
      </c>
      <c r="D66" s="11">
        <f>+B66+C66</f>
        <v>1541</v>
      </c>
      <c r="E66" s="11">
        <f>SUM(E67:E99)/2</f>
        <v>1656</v>
      </c>
      <c r="F66" s="11">
        <f>SUM(F67:F99)/2</f>
        <v>1475</v>
      </c>
      <c r="G66" s="11">
        <f>+E66+F66</f>
        <v>3131</v>
      </c>
      <c r="H66" s="11">
        <f>+D66+G66</f>
        <v>4672</v>
      </c>
    </row>
    <row r="67" spans="1:8" ht="15" customHeight="1" x14ac:dyDescent="0.2">
      <c r="A67" s="12" t="s">
        <v>67</v>
      </c>
      <c r="B67" s="13">
        <v>3</v>
      </c>
      <c r="C67" s="13">
        <v>14</v>
      </c>
      <c r="D67" s="13">
        <v>17</v>
      </c>
      <c r="E67" s="13">
        <v>9</v>
      </c>
      <c r="F67" s="13">
        <v>34</v>
      </c>
      <c r="G67" s="13">
        <v>43</v>
      </c>
      <c r="H67" s="13">
        <v>60</v>
      </c>
    </row>
    <row r="68" spans="1:8" ht="15" customHeight="1" x14ac:dyDescent="0.2">
      <c r="A68" s="15" t="s">
        <v>68</v>
      </c>
      <c r="B68" s="16">
        <v>3</v>
      </c>
      <c r="C68" s="16">
        <v>14</v>
      </c>
      <c r="D68" s="16">
        <v>17</v>
      </c>
      <c r="E68" s="16">
        <v>9</v>
      </c>
      <c r="F68" s="16">
        <v>34</v>
      </c>
      <c r="G68" s="16">
        <v>43</v>
      </c>
      <c r="H68" s="16">
        <v>60</v>
      </c>
    </row>
    <row r="69" spans="1:8" ht="15" customHeight="1" x14ac:dyDescent="0.2">
      <c r="A69" s="12" t="s">
        <v>69</v>
      </c>
      <c r="B69" s="13">
        <f>+B70+B71</f>
        <v>12</v>
      </c>
      <c r="C69" s="13">
        <f>+C70+C71</f>
        <v>17</v>
      </c>
      <c r="D69" s="13">
        <f>+B69+C69</f>
        <v>29</v>
      </c>
      <c r="E69" s="13">
        <f>+E70+E71</f>
        <v>20</v>
      </c>
      <c r="F69" s="13">
        <f>+F70+F71</f>
        <v>39</v>
      </c>
      <c r="G69" s="13">
        <f>+E69+F69</f>
        <v>59</v>
      </c>
      <c r="H69" s="13">
        <f>+D69+G69</f>
        <v>88</v>
      </c>
    </row>
    <row r="70" spans="1:8" ht="15" customHeight="1" x14ac:dyDescent="0.2">
      <c r="A70" s="15" t="s">
        <v>70</v>
      </c>
      <c r="B70" s="16">
        <v>5</v>
      </c>
      <c r="C70" s="16">
        <v>7</v>
      </c>
      <c r="D70" s="16">
        <v>12</v>
      </c>
      <c r="E70" s="16">
        <v>17</v>
      </c>
      <c r="F70" s="16">
        <v>27</v>
      </c>
      <c r="G70" s="16">
        <v>44</v>
      </c>
      <c r="H70" s="16">
        <v>56</v>
      </c>
    </row>
    <row r="71" spans="1:8" ht="15" customHeight="1" x14ac:dyDescent="0.2">
      <c r="A71" s="15" t="s">
        <v>71</v>
      </c>
      <c r="B71" s="16">
        <v>7</v>
      </c>
      <c r="C71" s="16">
        <v>10</v>
      </c>
      <c r="D71" s="16">
        <v>17</v>
      </c>
      <c r="E71" s="16">
        <v>3</v>
      </c>
      <c r="F71" s="16">
        <v>12</v>
      </c>
      <c r="G71" s="16">
        <v>15</v>
      </c>
      <c r="H71" s="16">
        <v>32</v>
      </c>
    </row>
    <row r="72" spans="1:8" ht="15" customHeight="1" x14ac:dyDescent="0.2">
      <c r="A72" s="12" t="s">
        <v>72</v>
      </c>
      <c r="B72" s="13">
        <f>SUM(B73:B78)</f>
        <v>451</v>
      </c>
      <c r="C72" s="13">
        <f>SUM(C73:C78)</f>
        <v>414</v>
      </c>
      <c r="D72" s="13">
        <f>+B72+C72</f>
        <v>865</v>
      </c>
      <c r="E72" s="13">
        <f>SUM(E73:E78)</f>
        <v>816</v>
      </c>
      <c r="F72" s="13">
        <f>SUM(F73:F78)</f>
        <v>760</v>
      </c>
      <c r="G72" s="13">
        <f>+E72+F72</f>
        <v>1576</v>
      </c>
      <c r="H72" s="13">
        <f>+D72+G72</f>
        <v>2441</v>
      </c>
    </row>
    <row r="73" spans="1:8" ht="15" customHeight="1" x14ac:dyDescent="0.2">
      <c r="A73" s="15" t="s">
        <v>73</v>
      </c>
      <c r="B73" s="16">
        <v>3</v>
      </c>
      <c r="C73" s="16">
        <v>3</v>
      </c>
      <c r="D73" s="16">
        <v>6</v>
      </c>
      <c r="E73" s="16">
        <v>13</v>
      </c>
      <c r="F73" s="16">
        <v>13</v>
      </c>
      <c r="G73" s="16">
        <v>26</v>
      </c>
      <c r="H73" s="16">
        <v>32</v>
      </c>
    </row>
    <row r="74" spans="1:8" ht="15" customHeight="1" x14ac:dyDescent="0.2">
      <c r="A74" s="15" t="s">
        <v>74</v>
      </c>
      <c r="B74" s="16">
        <v>192</v>
      </c>
      <c r="C74" s="16">
        <v>185</v>
      </c>
      <c r="D74" s="16">
        <v>377</v>
      </c>
      <c r="E74" s="16">
        <v>324</v>
      </c>
      <c r="F74" s="16">
        <v>361</v>
      </c>
      <c r="G74" s="16">
        <v>685</v>
      </c>
      <c r="H74" s="16">
        <v>1062</v>
      </c>
    </row>
    <row r="75" spans="1:8" ht="15" customHeight="1" x14ac:dyDescent="0.2">
      <c r="A75" s="15" t="s">
        <v>75</v>
      </c>
      <c r="B75" s="16">
        <v>10</v>
      </c>
      <c r="C75" s="16">
        <v>9</v>
      </c>
      <c r="D75" s="16">
        <v>19</v>
      </c>
      <c r="E75" s="16">
        <v>10</v>
      </c>
      <c r="F75" s="16">
        <v>9</v>
      </c>
      <c r="G75" s="16">
        <v>19</v>
      </c>
      <c r="H75" s="16">
        <v>38</v>
      </c>
    </row>
    <row r="76" spans="1:8" ht="15" customHeight="1" x14ac:dyDescent="0.2">
      <c r="A76" s="15" t="s">
        <v>76</v>
      </c>
      <c r="B76" s="16">
        <v>45</v>
      </c>
      <c r="C76" s="16">
        <v>47</v>
      </c>
      <c r="D76" s="16">
        <v>92</v>
      </c>
      <c r="E76" s="16">
        <v>98</v>
      </c>
      <c r="F76" s="16">
        <v>105</v>
      </c>
      <c r="G76" s="16">
        <v>203</v>
      </c>
      <c r="H76" s="16">
        <v>295</v>
      </c>
    </row>
    <row r="77" spans="1:8" ht="15" customHeight="1" x14ac:dyDescent="0.2">
      <c r="A77" s="15" t="s">
        <v>77</v>
      </c>
      <c r="B77" s="16">
        <v>178</v>
      </c>
      <c r="C77" s="16">
        <v>145</v>
      </c>
      <c r="D77" s="16">
        <v>323</v>
      </c>
      <c r="E77" s="16">
        <v>326</v>
      </c>
      <c r="F77" s="16">
        <v>238</v>
      </c>
      <c r="G77" s="16">
        <v>564</v>
      </c>
      <c r="H77" s="16">
        <v>887</v>
      </c>
    </row>
    <row r="78" spans="1:8" ht="15" customHeight="1" x14ac:dyDescent="0.2">
      <c r="A78" s="15" t="s">
        <v>78</v>
      </c>
      <c r="B78" s="16">
        <v>23</v>
      </c>
      <c r="C78" s="16">
        <v>25</v>
      </c>
      <c r="D78" s="16">
        <v>48</v>
      </c>
      <c r="E78" s="16">
        <v>45</v>
      </c>
      <c r="F78" s="16">
        <v>34</v>
      </c>
      <c r="G78" s="16">
        <v>79</v>
      </c>
      <c r="H78" s="16">
        <v>127</v>
      </c>
    </row>
    <row r="79" spans="1:8" ht="15" customHeight="1" x14ac:dyDescent="0.2">
      <c r="A79" s="12" t="s">
        <v>79</v>
      </c>
      <c r="B79" s="13">
        <f>SUM(B80:B86)</f>
        <v>95</v>
      </c>
      <c r="C79" s="13">
        <f>SUM(C80:C86)</f>
        <v>76</v>
      </c>
      <c r="D79" s="13">
        <f>+B79+C79</f>
        <v>171</v>
      </c>
      <c r="E79" s="13">
        <f>SUM(E80:E86)</f>
        <v>185</v>
      </c>
      <c r="F79" s="13">
        <f>SUM(F80:F86)</f>
        <v>146</v>
      </c>
      <c r="G79" s="13">
        <f>+E79+F79</f>
        <v>331</v>
      </c>
      <c r="H79" s="13">
        <f>+D79+G79</f>
        <v>502</v>
      </c>
    </row>
    <row r="80" spans="1:8" ht="15" customHeight="1" x14ac:dyDescent="0.2">
      <c r="A80" s="15" t="s">
        <v>80</v>
      </c>
      <c r="B80" s="16">
        <v>43</v>
      </c>
      <c r="C80" s="16">
        <v>27</v>
      </c>
      <c r="D80" s="16">
        <v>70</v>
      </c>
      <c r="E80" s="16">
        <v>117</v>
      </c>
      <c r="F80" s="16">
        <v>82</v>
      </c>
      <c r="G80" s="16">
        <v>199</v>
      </c>
      <c r="H80" s="16">
        <v>269</v>
      </c>
    </row>
    <row r="81" spans="1:8" ht="15" customHeight="1" x14ac:dyDescent="0.2">
      <c r="A81" s="15" t="s">
        <v>81</v>
      </c>
      <c r="B81" s="16">
        <v>6</v>
      </c>
      <c r="C81" s="16">
        <v>12</v>
      </c>
      <c r="D81" s="16">
        <v>18</v>
      </c>
      <c r="E81" s="16">
        <v>13</v>
      </c>
      <c r="F81" s="16">
        <v>17</v>
      </c>
      <c r="G81" s="16">
        <v>30</v>
      </c>
      <c r="H81" s="16">
        <v>48</v>
      </c>
    </row>
    <row r="82" spans="1:8" ht="15" customHeight="1" x14ac:dyDescent="0.2">
      <c r="A82" s="15" t="s">
        <v>82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</row>
    <row r="83" spans="1:8" ht="15" customHeight="1" x14ac:dyDescent="0.2">
      <c r="A83" s="15" t="s">
        <v>83</v>
      </c>
      <c r="B83" s="16">
        <v>3</v>
      </c>
      <c r="C83" s="16">
        <v>9</v>
      </c>
      <c r="D83" s="16">
        <v>12</v>
      </c>
      <c r="E83" s="16">
        <v>7</v>
      </c>
      <c r="F83" s="16">
        <v>8</v>
      </c>
      <c r="G83" s="16">
        <v>15</v>
      </c>
      <c r="H83" s="16">
        <v>27</v>
      </c>
    </row>
    <row r="84" spans="1:8" ht="15" customHeight="1" x14ac:dyDescent="0.2">
      <c r="A84" s="15" t="s">
        <v>84</v>
      </c>
      <c r="B84" s="16">
        <v>2</v>
      </c>
      <c r="C84" s="16">
        <v>3</v>
      </c>
      <c r="D84" s="16">
        <v>5</v>
      </c>
      <c r="E84" s="16">
        <v>3</v>
      </c>
      <c r="F84" s="16">
        <v>3</v>
      </c>
      <c r="G84" s="16">
        <v>6</v>
      </c>
      <c r="H84" s="16">
        <v>11</v>
      </c>
    </row>
    <row r="85" spans="1:8" ht="15" customHeight="1" x14ac:dyDescent="0.2">
      <c r="A85" s="15" t="s">
        <v>85</v>
      </c>
      <c r="B85" s="16">
        <v>22</v>
      </c>
      <c r="C85" s="16">
        <v>13</v>
      </c>
      <c r="D85" s="16">
        <v>35</v>
      </c>
      <c r="E85" s="16">
        <v>19</v>
      </c>
      <c r="F85" s="16">
        <v>24</v>
      </c>
      <c r="G85" s="16">
        <v>43</v>
      </c>
      <c r="H85" s="16">
        <v>78</v>
      </c>
    </row>
    <row r="86" spans="1:8" ht="15" customHeight="1" x14ac:dyDescent="0.2">
      <c r="A86" s="15" t="s">
        <v>86</v>
      </c>
      <c r="B86" s="16">
        <v>19</v>
      </c>
      <c r="C86" s="16">
        <v>12</v>
      </c>
      <c r="D86" s="16">
        <v>31</v>
      </c>
      <c r="E86" s="16">
        <v>26</v>
      </c>
      <c r="F86" s="16">
        <v>12</v>
      </c>
      <c r="G86" s="16">
        <v>38</v>
      </c>
      <c r="H86" s="16">
        <v>69</v>
      </c>
    </row>
    <row r="87" spans="1:8" ht="15" customHeight="1" x14ac:dyDescent="0.2">
      <c r="A87" s="12" t="s">
        <v>87</v>
      </c>
      <c r="B87" s="13">
        <f t="shared" ref="B87:H87" si="2">SUM(B88:B90)</f>
        <v>156</v>
      </c>
      <c r="C87" s="13">
        <f t="shared" si="2"/>
        <v>110</v>
      </c>
      <c r="D87" s="13">
        <f t="shared" si="2"/>
        <v>266</v>
      </c>
      <c r="E87" s="13">
        <f t="shared" si="2"/>
        <v>426</v>
      </c>
      <c r="F87" s="13">
        <f t="shared" si="2"/>
        <v>341</v>
      </c>
      <c r="G87" s="13">
        <f t="shared" si="2"/>
        <v>767</v>
      </c>
      <c r="H87" s="13">
        <f t="shared" si="2"/>
        <v>1033</v>
      </c>
    </row>
    <row r="88" spans="1:8" ht="15" customHeight="1" x14ac:dyDescent="0.2">
      <c r="A88" s="15" t="s">
        <v>88</v>
      </c>
      <c r="B88" s="16">
        <v>25</v>
      </c>
      <c r="C88" s="16">
        <v>23</v>
      </c>
      <c r="D88" s="16">
        <v>48</v>
      </c>
      <c r="E88" s="16">
        <v>151</v>
      </c>
      <c r="F88" s="16">
        <v>98</v>
      </c>
      <c r="G88" s="16">
        <v>249</v>
      </c>
      <c r="H88" s="16">
        <v>297</v>
      </c>
    </row>
    <row r="89" spans="1:8" ht="15" customHeight="1" x14ac:dyDescent="0.2">
      <c r="A89" s="15" t="s">
        <v>89</v>
      </c>
      <c r="B89" s="16">
        <v>118</v>
      </c>
      <c r="C89" s="16">
        <v>74</v>
      </c>
      <c r="D89" s="16">
        <v>192</v>
      </c>
      <c r="E89" s="16">
        <v>260</v>
      </c>
      <c r="F89" s="16">
        <v>222</v>
      </c>
      <c r="G89" s="16">
        <v>482</v>
      </c>
      <c r="H89" s="16">
        <v>674</v>
      </c>
    </row>
    <row r="90" spans="1:8" ht="15" customHeight="1" x14ac:dyDescent="0.2">
      <c r="A90" s="15" t="s">
        <v>90</v>
      </c>
      <c r="B90" s="16">
        <v>13</v>
      </c>
      <c r="C90" s="16">
        <v>13</v>
      </c>
      <c r="D90" s="16">
        <v>26</v>
      </c>
      <c r="E90" s="16">
        <v>15</v>
      </c>
      <c r="F90" s="16">
        <v>21</v>
      </c>
      <c r="G90" s="16">
        <v>36</v>
      </c>
      <c r="H90" s="16">
        <v>62</v>
      </c>
    </row>
    <row r="91" spans="1:8" ht="15" customHeight="1" x14ac:dyDescent="0.2">
      <c r="A91" s="12" t="s">
        <v>91</v>
      </c>
      <c r="B91" s="13">
        <f>+B92+B93</f>
        <v>64</v>
      </c>
      <c r="C91" s="13">
        <f>+C92+C93</f>
        <v>21</v>
      </c>
      <c r="D91" s="13">
        <f>+B91+C91</f>
        <v>85</v>
      </c>
      <c r="E91" s="13">
        <f>+E92+E93</f>
        <v>104</v>
      </c>
      <c r="F91" s="13">
        <f>+F92+F93</f>
        <v>46</v>
      </c>
      <c r="G91" s="13">
        <f>+E91+F91</f>
        <v>150</v>
      </c>
      <c r="H91" s="13">
        <f>+D91+G91</f>
        <v>235</v>
      </c>
    </row>
    <row r="92" spans="1:8" ht="15" customHeight="1" x14ac:dyDescent="0.2">
      <c r="A92" s="15" t="s">
        <v>92</v>
      </c>
      <c r="B92" s="16">
        <v>14</v>
      </c>
      <c r="C92" s="16">
        <v>3</v>
      </c>
      <c r="D92" s="16">
        <v>17</v>
      </c>
      <c r="E92" s="16">
        <v>65</v>
      </c>
      <c r="F92" s="16">
        <v>23</v>
      </c>
      <c r="G92" s="16">
        <v>88</v>
      </c>
      <c r="H92" s="16">
        <v>105</v>
      </c>
    </row>
    <row r="93" spans="1:8" ht="15" customHeight="1" x14ac:dyDescent="0.2">
      <c r="A93" s="15" t="s">
        <v>93</v>
      </c>
      <c r="B93" s="16">
        <v>50</v>
      </c>
      <c r="C93" s="16">
        <v>18</v>
      </c>
      <c r="D93" s="16">
        <v>68</v>
      </c>
      <c r="E93" s="16">
        <v>39</v>
      </c>
      <c r="F93" s="16">
        <v>23</v>
      </c>
      <c r="G93" s="16">
        <v>62</v>
      </c>
      <c r="H93" s="16">
        <v>130</v>
      </c>
    </row>
    <row r="94" spans="1:8" ht="15" customHeight="1" x14ac:dyDescent="0.2">
      <c r="A94" s="12" t="s">
        <v>94</v>
      </c>
      <c r="B94" s="13">
        <f>+B95+B96</f>
        <v>22</v>
      </c>
      <c r="C94" s="13">
        <f>+C95+C96</f>
        <v>27</v>
      </c>
      <c r="D94" s="13">
        <f>+B94+C94</f>
        <v>49</v>
      </c>
      <c r="E94" s="13">
        <f>+E95+E96</f>
        <v>55</v>
      </c>
      <c r="F94" s="13">
        <f>+F95+F96</f>
        <v>71</v>
      </c>
      <c r="G94" s="13">
        <f>+E94+F94</f>
        <v>126</v>
      </c>
      <c r="H94" s="13">
        <f>+D94+G94</f>
        <v>175</v>
      </c>
    </row>
    <row r="95" spans="1:8" ht="15" customHeight="1" x14ac:dyDescent="0.2">
      <c r="A95" s="15" t="s">
        <v>95</v>
      </c>
      <c r="B95" s="16">
        <v>9</v>
      </c>
      <c r="C95" s="16">
        <v>18</v>
      </c>
      <c r="D95" s="16">
        <v>27</v>
      </c>
      <c r="E95" s="16">
        <v>48</v>
      </c>
      <c r="F95" s="16">
        <v>52</v>
      </c>
      <c r="G95" s="16">
        <v>100</v>
      </c>
      <c r="H95" s="16">
        <v>127</v>
      </c>
    </row>
    <row r="96" spans="1:8" ht="15" customHeight="1" x14ac:dyDescent="0.2">
      <c r="A96" s="15" t="s">
        <v>96</v>
      </c>
      <c r="B96" s="16">
        <v>13</v>
      </c>
      <c r="C96" s="16">
        <v>9</v>
      </c>
      <c r="D96" s="16">
        <v>22</v>
      </c>
      <c r="E96" s="16">
        <v>7</v>
      </c>
      <c r="F96" s="16">
        <v>19</v>
      </c>
      <c r="G96" s="16">
        <v>26</v>
      </c>
      <c r="H96" s="16">
        <v>48</v>
      </c>
    </row>
    <row r="97" spans="1:8" ht="15" customHeight="1" x14ac:dyDescent="0.2">
      <c r="A97" s="12" t="s">
        <v>97</v>
      </c>
      <c r="B97" s="13">
        <f>+B98+B99</f>
        <v>29</v>
      </c>
      <c r="C97" s="13">
        <f>+C98+C99</f>
        <v>30</v>
      </c>
      <c r="D97" s="13">
        <f>+B97+C97</f>
        <v>59</v>
      </c>
      <c r="E97" s="13">
        <f>+E98+E99</f>
        <v>41</v>
      </c>
      <c r="F97" s="13">
        <f>+F98+F99</f>
        <v>38</v>
      </c>
      <c r="G97" s="13">
        <f>+E97+F97</f>
        <v>79</v>
      </c>
      <c r="H97" s="13">
        <f>+D97+G97</f>
        <v>138</v>
      </c>
    </row>
    <row r="98" spans="1:8" ht="15" customHeight="1" x14ac:dyDescent="0.2">
      <c r="A98" s="15" t="s">
        <v>98</v>
      </c>
      <c r="B98" s="16">
        <v>16</v>
      </c>
      <c r="C98" s="16">
        <v>13</v>
      </c>
      <c r="D98" s="16">
        <v>29</v>
      </c>
      <c r="E98" s="16">
        <v>28</v>
      </c>
      <c r="F98" s="16">
        <v>30</v>
      </c>
      <c r="G98" s="16">
        <v>58</v>
      </c>
      <c r="H98" s="16">
        <v>87</v>
      </c>
    </row>
    <row r="99" spans="1:8" ht="15" customHeight="1" x14ac:dyDescent="0.2">
      <c r="A99" s="15" t="s">
        <v>99</v>
      </c>
      <c r="B99" s="16">
        <v>13</v>
      </c>
      <c r="C99" s="16">
        <v>17</v>
      </c>
      <c r="D99" s="16">
        <v>30</v>
      </c>
      <c r="E99" s="16">
        <v>13</v>
      </c>
      <c r="F99" s="16">
        <v>8</v>
      </c>
      <c r="G99" s="16">
        <v>21</v>
      </c>
      <c r="H99" s="16">
        <v>51</v>
      </c>
    </row>
    <row r="100" spans="1:8" ht="15" customHeight="1" x14ac:dyDescent="0.2">
      <c r="A100" s="10" t="s">
        <v>100</v>
      </c>
      <c r="B100" s="11">
        <f>SUM(B101:B150)/2</f>
        <v>358</v>
      </c>
      <c r="C100" s="11">
        <f>SUM(C101:C150)/2</f>
        <v>450</v>
      </c>
      <c r="D100" s="11">
        <f>+B100+C100</f>
        <v>808</v>
      </c>
      <c r="E100" s="11">
        <f>SUM(E101:E150)/2</f>
        <v>596</v>
      </c>
      <c r="F100" s="11">
        <f>SUM(F101:F150)/2</f>
        <v>650</v>
      </c>
      <c r="G100" s="11">
        <f>+E100+F100</f>
        <v>1246</v>
      </c>
      <c r="H100" s="11">
        <f>+D100+G100</f>
        <v>2054</v>
      </c>
    </row>
    <row r="101" spans="1:8" ht="15" customHeight="1" x14ac:dyDescent="0.2">
      <c r="A101" s="12" t="s">
        <v>101</v>
      </c>
      <c r="B101" s="13">
        <v>8</v>
      </c>
      <c r="C101" s="13">
        <v>6</v>
      </c>
      <c r="D101" s="13">
        <v>14</v>
      </c>
      <c r="E101" s="13">
        <v>12</v>
      </c>
      <c r="F101" s="13">
        <v>10</v>
      </c>
      <c r="G101" s="13">
        <v>22</v>
      </c>
      <c r="H101" s="13">
        <v>36</v>
      </c>
    </row>
    <row r="102" spans="1:8" ht="15" customHeight="1" x14ac:dyDescent="0.2">
      <c r="A102" s="15" t="s">
        <v>101</v>
      </c>
      <c r="B102" s="16">
        <v>8</v>
      </c>
      <c r="C102" s="16">
        <v>6</v>
      </c>
      <c r="D102" s="16">
        <v>14</v>
      </c>
      <c r="E102" s="16">
        <v>12</v>
      </c>
      <c r="F102" s="16">
        <v>10</v>
      </c>
      <c r="G102" s="16">
        <v>22</v>
      </c>
      <c r="H102" s="16">
        <v>36</v>
      </c>
    </row>
    <row r="103" spans="1:8" ht="15" customHeight="1" x14ac:dyDescent="0.2">
      <c r="A103" s="12" t="s">
        <v>102</v>
      </c>
      <c r="B103" s="13">
        <v>49</v>
      </c>
      <c r="C103" s="13">
        <v>61</v>
      </c>
      <c r="D103" s="13">
        <v>110</v>
      </c>
      <c r="E103" s="13">
        <v>57</v>
      </c>
      <c r="F103" s="13">
        <v>74</v>
      </c>
      <c r="G103" s="13">
        <v>131</v>
      </c>
      <c r="H103" s="13">
        <v>241</v>
      </c>
    </row>
    <row r="104" spans="1:8" ht="15" customHeight="1" x14ac:dyDescent="0.2">
      <c r="A104" s="15" t="s">
        <v>102</v>
      </c>
      <c r="B104" s="16">
        <v>49</v>
      </c>
      <c r="C104" s="16">
        <v>61</v>
      </c>
      <c r="D104" s="16">
        <v>110</v>
      </c>
      <c r="E104" s="16">
        <v>57</v>
      </c>
      <c r="F104" s="16">
        <v>74</v>
      </c>
      <c r="G104" s="16">
        <v>131</v>
      </c>
      <c r="H104" s="16">
        <v>241</v>
      </c>
    </row>
    <row r="105" spans="1:8" ht="15" customHeight="1" x14ac:dyDescent="0.2">
      <c r="A105" s="12" t="s">
        <v>103</v>
      </c>
      <c r="B105" s="13">
        <f>+B106+B107</f>
        <v>34</v>
      </c>
      <c r="C105" s="13">
        <f>+C106+C107</f>
        <v>37</v>
      </c>
      <c r="D105" s="13">
        <f>+B105+C105</f>
        <v>71</v>
      </c>
      <c r="E105" s="13">
        <f>+E106+E107</f>
        <v>40</v>
      </c>
      <c r="F105" s="13">
        <f>+F106+F107</f>
        <v>38</v>
      </c>
      <c r="G105" s="13">
        <f>+E105+F105</f>
        <v>78</v>
      </c>
      <c r="H105" s="13">
        <f>+D105+G105</f>
        <v>149</v>
      </c>
    </row>
    <row r="106" spans="1:8" ht="15" customHeight="1" x14ac:dyDescent="0.2">
      <c r="A106" s="15" t="s">
        <v>104</v>
      </c>
      <c r="B106" s="16">
        <v>4</v>
      </c>
      <c r="C106" s="16">
        <v>2</v>
      </c>
      <c r="D106" s="16">
        <v>6</v>
      </c>
      <c r="E106" s="16">
        <v>8</v>
      </c>
      <c r="F106" s="16">
        <v>11</v>
      </c>
      <c r="G106" s="16">
        <v>19</v>
      </c>
      <c r="H106" s="16">
        <v>25</v>
      </c>
    </row>
    <row r="107" spans="1:8" ht="15" customHeight="1" x14ac:dyDescent="0.2">
      <c r="A107" s="15" t="s">
        <v>105</v>
      </c>
      <c r="B107" s="16">
        <v>30</v>
      </c>
      <c r="C107" s="16">
        <v>35</v>
      </c>
      <c r="D107" s="16">
        <v>65</v>
      </c>
      <c r="E107" s="16">
        <v>32</v>
      </c>
      <c r="F107" s="16">
        <v>27</v>
      </c>
      <c r="G107" s="16">
        <v>59</v>
      </c>
      <c r="H107" s="16">
        <v>124</v>
      </c>
    </row>
    <row r="108" spans="1:8" ht="15" customHeight="1" x14ac:dyDescent="0.2">
      <c r="A108" s="12" t="s">
        <v>106</v>
      </c>
      <c r="B108" s="13">
        <f>+B109+B110</f>
        <v>13</v>
      </c>
      <c r="C108" s="13">
        <f>+C109+C110</f>
        <v>11</v>
      </c>
      <c r="D108" s="13">
        <f>+B108+C108</f>
        <v>24</v>
      </c>
      <c r="E108" s="13">
        <f>+E109+E110</f>
        <v>26</v>
      </c>
      <c r="F108" s="13">
        <f>+F109+F110</f>
        <v>29</v>
      </c>
      <c r="G108" s="13">
        <f>+E108+F108</f>
        <v>55</v>
      </c>
      <c r="H108" s="13">
        <f>+D108+G108</f>
        <v>79</v>
      </c>
    </row>
    <row r="109" spans="1:8" ht="15" customHeight="1" x14ac:dyDescent="0.2">
      <c r="A109" s="15" t="s">
        <v>107</v>
      </c>
      <c r="B109" s="16">
        <v>7</v>
      </c>
      <c r="C109" s="16">
        <v>6</v>
      </c>
      <c r="D109" s="16">
        <v>13</v>
      </c>
      <c r="E109" s="16">
        <v>17</v>
      </c>
      <c r="F109" s="16">
        <v>23</v>
      </c>
      <c r="G109" s="16">
        <v>40</v>
      </c>
      <c r="H109" s="16">
        <v>53</v>
      </c>
    </row>
    <row r="110" spans="1:8" ht="15" customHeight="1" x14ac:dyDescent="0.2">
      <c r="A110" s="15" t="s">
        <v>108</v>
      </c>
      <c r="B110" s="16">
        <v>6</v>
      </c>
      <c r="C110" s="16">
        <v>5</v>
      </c>
      <c r="D110" s="16">
        <v>11</v>
      </c>
      <c r="E110" s="16">
        <v>9</v>
      </c>
      <c r="F110" s="16">
        <v>6</v>
      </c>
      <c r="G110" s="16">
        <v>15</v>
      </c>
      <c r="H110" s="16">
        <v>26</v>
      </c>
    </row>
    <row r="111" spans="1:8" ht="15" customHeight="1" x14ac:dyDescent="0.2">
      <c r="A111" s="12" t="s">
        <v>109</v>
      </c>
      <c r="B111" s="13">
        <f>+B112+B113</f>
        <v>16</v>
      </c>
      <c r="C111" s="13">
        <f>+C112+C113</f>
        <v>13</v>
      </c>
      <c r="D111" s="13">
        <f>+B111+C111</f>
        <v>29</v>
      </c>
      <c r="E111" s="13">
        <f>+E112+E113</f>
        <v>19</v>
      </c>
      <c r="F111" s="13">
        <f>+F112+F113</f>
        <v>15</v>
      </c>
      <c r="G111" s="13">
        <f>+E111+F111</f>
        <v>34</v>
      </c>
      <c r="H111" s="13">
        <f>+D111+G111</f>
        <v>63</v>
      </c>
    </row>
    <row r="112" spans="1:8" ht="15" customHeight="1" x14ac:dyDescent="0.2">
      <c r="A112" s="15" t="s">
        <v>110</v>
      </c>
      <c r="B112" s="16">
        <v>6</v>
      </c>
      <c r="C112" s="16">
        <v>6</v>
      </c>
      <c r="D112" s="16">
        <v>12</v>
      </c>
      <c r="E112" s="16">
        <v>14</v>
      </c>
      <c r="F112" s="16">
        <v>7</v>
      </c>
      <c r="G112" s="16">
        <v>21</v>
      </c>
      <c r="H112" s="16">
        <v>33</v>
      </c>
    </row>
    <row r="113" spans="1:8" ht="15" customHeight="1" x14ac:dyDescent="0.2">
      <c r="A113" s="15" t="s">
        <v>111</v>
      </c>
      <c r="B113" s="16">
        <v>10</v>
      </c>
      <c r="C113" s="16">
        <v>7</v>
      </c>
      <c r="D113" s="16">
        <v>17</v>
      </c>
      <c r="E113" s="16">
        <v>5</v>
      </c>
      <c r="F113" s="16">
        <v>8</v>
      </c>
      <c r="G113" s="16">
        <v>13</v>
      </c>
      <c r="H113" s="16">
        <v>30</v>
      </c>
    </row>
    <row r="114" spans="1:8" ht="15" customHeight="1" x14ac:dyDescent="0.2">
      <c r="A114" s="12" t="s">
        <v>112</v>
      </c>
      <c r="B114" s="13">
        <v>41</v>
      </c>
      <c r="C114" s="13">
        <v>14</v>
      </c>
      <c r="D114" s="13">
        <v>55</v>
      </c>
      <c r="E114" s="13">
        <v>66</v>
      </c>
      <c r="F114" s="13">
        <v>35</v>
      </c>
      <c r="G114" s="13">
        <v>101</v>
      </c>
      <c r="H114" s="13">
        <v>156</v>
      </c>
    </row>
    <row r="115" spans="1:8" ht="15" customHeight="1" x14ac:dyDescent="0.2">
      <c r="A115" s="15" t="s">
        <v>113</v>
      </c>
      <c r="B115" s="16">
        <v>24</v>
      </c>
      <c r="C115" s="16">
        <v>8</v>
      </c>
      <c r="D115" s="16">
        <v>32</v>
      </c>
      <c r="E115" s="16">
        <v>53</v>
      </c>
      <c r="F115" s="16">
        <v>27</v>
      </c>
      <c r="G115" s="16">
        <v>80</v>
      </c>
      <c r="H115" s="16">
        <v>112</v>
      </c>
    </row>
    <row r="116" spans="1:8" ht="15" customHeight="1" x14ac:dyDescent="0.2">
      <c r="A116" s="15" t="s">
        <v>114</v>
      </c>
      <c r="B116" s="16">
        <v>17</v>
      </c>
      <c r="C116" s="16">
        <v>6</v>
      </c>
      <c r="D116" s="16">
        <v>23</v>
      </c>
      <c r="E116" s="16">
        <v>13</v>
      </c>
      <c r="F116" s="16">
        <v>8</v>
      </c>
      <c r="G116" s="16">
        <v>21</v>
      </c>
      <c r="H116" s="16">
        <v>44</v>
      </c>
    </row>
    <row r="117" spans="1:8" ht="15" customHeight="1" x14ac:dyDescent="0.2">
      <c r="A117" s="12" t="s">
        <v>115</v>
      </c>
      <c r="B117" s="13">
        <f>+B118+B119</f>
        <v>15</v>
      </c>
      <c r="C117" s="13">
        <f>+C118+C119</f>
        <v>15</v>
      </c>
      <c r="D117" s="13">
        <f>+B117+C117</f>
        <v>30</v>
      </c>
      <c r="E117" s="13">
        <f>+E118+E119</f>
        <v>42</v>
      </c>
      <c r="F117" s="13">
        <f>+F118+F119</f>
        <v>35</v>
      </c>
      <c r="G117" s="13">
        <f>+E117+F117</f>
        <v>77</v>
      </c>
      <c r="H117" s="13">
        <f>+D117+G117</f>
        <v>107</v>
      </c>
    </row>
    <row r="118" spans="1:8" ht="15" customHeight="1" x14ac:dyDescent="0.2">
      <c r="A118" s="15" t="s">
        <v>116</v>
      </c>
      <c r="B118" s="16">
        <v>5</v>
      </c>
      <c r="C118" s="16">
        <v>6</v>
      </c>
      <c r="D118" s="16">
        <v>11</v>
      </c>
      <c r="E118" s="16">
        <v>31</v>
      </c>
      <c r="F118" s="16">
        <v>25</v>
      </c>
      <c r="G118" s="16">
        <v>56</v>
      </c>
      <c r="H118" s="16">
        <v>67</v>
      </c>
    </row>
    <row r="119" spans="1:8" ht="15" customHeight="1" x14ac:dyDescent="0.2">
      <c r="A119" s="15" t="s">
        <v>117</v>
      </c>
      <c r="B119" s="16">
        <v>10</v>
      </c>
      <c r="C119" s="16">
        <v>9</v>
      </c>
      <c r="D119" s="16">
        <v>19</v>
      </c>
      <c r="E119" s="16">
        <v>11</v>
      </c>
      <c r="F119" s="16">
        <v>10</v>
      </c>
      <c r="G119" s="16">
        <v>21</v>
      </c>
      <c r="H119" s="16">
        <v>40</v>
      </c>
    </row>
    <row r="120" spans="1:8" ht="15" customHeight="1" x14ac:dyDescent="0.2">
      <c r="A120" s="12" t="s">
        <v>118</v>
      </c>
      <c r="B120" s="13">
        <v>21</v>
      </c>
      <c r="C120" s="13">
        <v>19</v>
      </c>
      <c r="D120" s="13">
        <v>40</v>
      </c>
      <c r="E120" s="13">
        <v>35</v>
      </c>
      <c r="F120" s="13">
        <v>30</v>
      </c>
      <c r="G120" s="13">
        <v>65</v>
      </c>
      <c r="H120" s="13">
        <v>105</v>
      </c>
    </row>
    <row r="121" spans="1:8" ht="15" customHeight="1" x14ac:dyDescent="0.2">
      <c r="A121" s="15" t="s">
        <v>119</v>
      </c>
      <c r="B121" s="16">
        <v>11</v>
      </c>
      <c r="C121" s="16">
        <v>6</v>
      </c>
      <c r="D121" s="16">
        <v>17</v>
      </c>
      <c r="E121" s="16">
        <v>27</v>
      </c>
      <c r="F121" s="16">
        <v>23</v>
      </c>
      <c r="G121" s="16">
        <v>50</v>
      </c>
      <c r="H121" s="16">
        <v>67</v>
      </c>
    </row>
    <row r="122" spans="1:8" ht="15" customHeight="1" x14ac:dyDescent="0.2">
      <c r="A122" s="15" t="s">
        <v>120</v>
      </c>
      <c r="B122" s="16">
        <v>10</v>
      </c>
      <c r="C122" s="16">
        <v>13</v>
      </c>
      <c r="D122" s="16">
        <v>23</v>
      </c>
      <c r="E122" s="16">
        <v>8</v>
      </c>
      <c r="F122" s="16">
        <v>7</v>
      </c>
      <c r="G122" s="16">
        <v>15</v>
      </c>
      <c r="H122" s="16">
        <v>38</v>
      </c>
    </row>
    <row r="123" spans="1:8" ht="15" customHeight="1" x14ac:dyDescent="0.2">
      <c r="A123" s="12" t="s">
        <v>121</v>
      </c>
      <c r="B123" s="13">
        <f>+B124+B125</f>
        <v>28</v>
      </c>
      <c r="C123" s="13">
        <f>+C124+C125</f>
        <v>31</v>
      </c>
      <c r="D123" s="13">
        <f>+B123+C123</f>
        <v>59</v>
      </c>
      <c r="E123" s="13">
        <f>+E124+E125</f>
        <v>39</v>
      </c>
      <c r="F123" s="13">
        <f>+F124+F125</f>
        <v>29</v>
      </c>
      <c r="G123" s="13">
        <f>+E123+F123</f>
        <v>68</v>
      </c>
      <c r="H123" s="13">
        <f>+D123+G123</f>
        <v>127</v>
      </c>
    </row>
    <row r="124" spans="1:8" ht="15" customHeight="1" x14ac:dyDescent="0.2">
      <c r="A124" s="15" t="s">
        <v>122</v>
      </c>
      <c r="B124" s="16">
        <v>8</v>
      </c>
      <c r="C124" s="16">
        <v>11</v>
      </c>
      <c r="D124" s="16">
        <v>19</v>
      </c>
      <c r="E124" s="16">
        <v>23</v>
      </c>
      <c r="F124" s="16">
        <v>16</v>
      </c>
      <c r="G124" s="16">
        <v>39</v>
      </c>
      <c r="H124" s="16">
        <v>58</v>
      </c>
    </row>
    <row r="125" spans="1:8" ht="15" customHeight="1" x14ac:dyDescent="0.2">
      <c r="A125" s="15" t="s">
        <v>123</v>
      </c>
      <c r="B125" s="16">
        <v>20</v>
      </c>
      <c r="C125" s="16">
        <v>20</v>
      </c>
      <c r="D125" s="16">
        <v>40</v>
      </c>
      <c r="E125" s="16">
        <v>16</v>
      </c>
      <c r="F125" s="16">
        <v>13</v>
      </c>
      <c r="G125" s="16">
        <v>29</v>
      </c>
      <c r="H125" s="16">
        <v>69</v>
      </c>
    </row>
    <row r="126" spans="1:8" ht="15" customHeight="1" x14ac:dyDescent="0.2">
      <c r="A126" s="12" t="s">
        <v>124</v>
      </c>
      <c r="B126" s="13">
        <f>SUM(B127:B129)</f>
        <v>6</v>
      </c>
      <c r="C126" s="13">
        <f>SUM(C127:C129)</f>
        <v>19</v>
      </c>
      <c r="D126" s="13">
        <f>+B126+C126</f>
        <v>25</v>
      </c>
      <c r="E126" s="13">
        <f>SUM(E127:E129)</f>
        <v>14</v>
      </c>
      <c r="F126" s="13">
        <f>SUM(F127:F129)</f>
        <v>15</v>
      </c>
      <c r="G126" s="13">
        <f>+E126+F126</f>
        <v>29</v>
      </c>
      <c r="H126" s="13">
        <f>+D126+G126</f>
        <v>54</v>
      </c>
    </row>
    <row r="127" spans="1:8" ht="15" customHeight="1" x14ac:dyDescent="0.2">
      <c r="A127" s="15" t="s">
        <v>125</v>
      </c>
      <c r="B127" s="16">
        <v>2</v>
      </c>
      <c r="C127" s="16">
        <v>5</v>
      </c>
      <c r="D127" s="16">
        <v>7</v>
      </c>
      <c r="E127" s="16">
        <v>7</v>
      </c>
      <c r="F127" s="16">
        <v>7</v>
      </c>
      <c r="G127" s="16">
        <v>14</v>
      </c>
      <c r="H127" s="16">
        <v>21</v>
      </c>
    </row>
    <row r="128" spans="1:8" ht="15" customHeight="1" x14ac:dyDescent="0.2">
      <c r="A128" s="15" t="s">
        <v>126</v>
      </c>
      <c r="B128" s="16">
        <v>3</v>
      </c>
      <c r="C128" s="16">
        <v>6</v>
      </c>
      <c r="D128" s="16">
        <v>9</v>
      </c>
      <c r="E128" s="16">
        <v>5</v>
      </c>
      <c r="F128" s="16">
        <v>6</v>
      </c>
      <c r="G128" s="16">
        <v>11</v>
      </c>
      <c r="H128" s="16">
        <v>20</v>
      </c>
    </row>
    <row r="129" spans="1:8" ht="15" customHeight="1" x14ac:dyDescent="0.2">
      <c r="A129" s="15" t="s">
        <v>127</v>
      </c>
      <c r="B129" s="16">
        <v>1</v>
      </c>
      <c r="C129" s="16">
        <v>8</v>
      </c>
      <c r="D129" s="16">
        <v>9</v>
      </c>
      <c r="E129" s="16">
        <v>2</v>
      </c>
      <c r="F129" s="16">
        <v>2</v>
      </c>
      <c r="G129" s="16">
        <v>4</v>
      </c>
      <c r="H129" s="16">
        <v>13</v>
      </c>
    </row>
    <row r="130" spans="1:8" ht="15" customHeight="1" x14ac:dyDescent="0.2">
      <c r="A130" s="12" t="s">
        <v>128</v>
      </c>
      <c r="B130" s="13">
        <f>+B131+B132</f>
        <v>27</v>
      </c>
      <c r="C130" s="13">
        <f>+C131+C132</f>
        <v>9</v>
      </c>
      <c r="D130" s="13">
        <f>+B130+C130</f>
        <v>36</v>
      </c>
      <c r="E130" s="13">
        <f>+E131+E132</f>
        <v>36</v>
      </c>
      <c r="F130" s="13">
        <f>+F131+F132</f>
        <v>17</v>
      </c>
      <c r="G130" s="13">
        <f>+E130+F130</f>
        <v>53</v>
      </c>
      <c r="H130" s="13">
        <f>+D130+G130</f>
        <v>89</v>
      </c>
    </row>
    <row r="131" spans="1:8" ht="15" customHeight="1" x14ac:dyDescent="0.2">
      <c r="A131" s="15" t="s">
        <v>129</v>
      </c>
      <c r="B131" s="16">
        <v>14</v>
      </c>
      <c r="C131" s="16">
        <v>4</v>
      </c>
      <c r="D131" s="16">
        <v>18</v>
      </c>
      <c r="E131" s="16">
        <v>26</v>
      </c>
      <c r="F131" s="16">
        <v>11</v>
      </c>
      <c r="G131" s="16">
        <v>37</v>
      </c>
      <c r="H131" s="16">
        <v>55</v>
      </c>
    </row>
    <row r="132" spans="1:8" ht="15" customHeight="1" x14ac:dyDescent="0.2">
      <c r="A132" s="15" t="s">
        <v>130</v>
      </c>
      <c r="B132" s="16">
        <v>13</v>
      </c>
      <c r="C132" s="16">
        <v>5</v>
      </c>
      <c r="D132" s="16">
        <v>18</v>
      </c>
      <c r="E132" s="16">
        <v>10</v>
      </c>
      <c r="F132" s="16">
        <v>6</v>
      </c>
      <c r="G132" s="16">
        <v>16</v>
      </c>
      <c r="H132" s="16">
        <v>34</v>
      </c>
    </row>
    <row r="133" spans="1:8" ht="15" customHeight="1" x14ac:dyDescent="0.2">
      <c r="A133" s="12" t="s">
        <v>131</v>
      </c>
      <c r="B133" s="13">
        <f>+B134+B135</f>
        <v>11</v>
      </c>
      <c r="C133" s="13">
        <f>+C134+C135</f>
        <v>33</v>
      </c>
      <c r="D133" s="13">
        <f>+B133+C133</f>
        <v>44</v>
      </c>
      <c r="E133" s="13">
        <f>+E134+E135</f>
        <v>44</v>
      </c>
      <c r="F133" s="13">
        <f>+F134+F135</f>
        <v>79</v>
      </c>
      <c r="G133" s="13">
        <f>+E133+F133</f>
        <v>123</v>
      </c>
      <c r="H133" s="13">
        <f>+D133+G133</f>
        <v>167</v>
      </c>
    </row>
    <row r="134" spans="1:8" ht="15" customHeight="1" x14ac:dyDescent="0.2">
      <c r="A134" s="15" t="s">
        <v>132</v>
      </c>
      <c r="B134" s="16">
        <v>5</v>
      </c>
      <c r="C134" s="16">
        <v>11</v>
      </c>
      <c r="D134" s="16">
        <v>16</v>
      </c>
      <c r="E134" s="16">
        <v>28</v>
      </c>
      <c r="F134" s="16">
        <v>51</v>
      </c>
      <c r="G134" s="16">
        <v>79</v>
      </c>
      <c r="H134" s="16">
        <v>95</v>
      </c>
    </row>
    <row r="135" spans="1:8" ht="15" customHeight="1" x14ac:dyDescent="0.2">
      <c r="A135" s="15" t="s">
        <v>133</v>
      </c>
      <c r="B135" s="16">
        <v>6</v>
      </c>
      <c r="C135" s="16">
        <v>22</v>
      </c>
      <c r="D135" s="16">
        <v>28</v>
      </c>
      <c r="E135" s="16">
        <v>16</v>
      </c>
      <c r="F135" s="16">
        <v>28</v>
      </c>
      <c r="G135" s="16">
        <v>44</v>
      </c>
      <c r="H135" s="16">
        <v>72</v>
      </c>
    </row>
    <row r="136" spans="1:8" ht="15" customHeight="1" x14ac:dyDescent="0.2">
      <c r="A136" s="12" t="s">
        <v>134</v>
      </c>
      <c r="B136" s="13">
        <f>+B137+B138</f>
        <v>23</v>
      </c>
      <c r="C136" s="13">
        <f>+C137+C138</f>
        <v>25</v>
      </c>
      <c r="D136" s="13">
        <f>+B136+C136</f>
        <v>48</v>
      </c>
      <c r="E136" s="13">
        <f>+E137+E138</f>
        <v>38</v>
      </c>
      <c r="F136" s="13">
        <f>+F137+F138</f>
        <v>26</v>
      </c>
      <c r="G136" s="13">
        <f>+E136+F136</f>
        <v>64</v>
      </c>
      <c r="H136" s="13">
        <f>+D136+G136</f>
        <v>112</v>
      </c>
    </row>
    <row r="137" spans="1:8" ht="15" customHeight="1" x14ac:dyDescent="0.2">
      <c r="A137" s="15" t="s">
        <v>135</v>
      </c>
      <c r="B137" s="16">
        <v>2</v>
      </c>
      <c r="C137" s="16">
        <v>7</v>
      </c>
      <c r="D137" s="16">
        <v>9</v>
      </c>
      <c r="E137" s="16">
        <v>12</v>
      </c>
      <c r="F137" s="16">
        <v>9</v>
      </c>
      <c r="G137" s="16">
        <v>21</v>
      </c>
      <c r="H137" s="16">
        <v>30</v>
      </c>
    </row>
    <row r="138" spans="1:8" ht="15" customHeight="1" x14ac:dyDescent="0.2">
      <c r="A138" s="15" t="s">
        <v>136</v>
      </c>
      <c r="B138" s="16">
        <v>21</v>
      </c>
      <c r="C138" s="16">
        <v>18</v>
      </c>
      <c r="D138" s="16">
        <v>39</v>
      </c>
      <c r="E138" s="16">
        <v>26</v>
      </c>
      <c r="F138" s="16">
        <v>17</v>
      </c>
      <c r="G138" s="16">
        <v>43</v>
      </c>
      <c r="H138" s="16">
        <v>82</v>
      </c>
    </row>
    <row r="139" spans="1:8" ht="15" customHeight="1" x14ac:dyDescent="0.2">
      <c r="A139" s="12" t="s">
        <v>137</v>
      </c>
      <c r="B139" s="13">
        <f>SUM(B140:B144)</f>
        <v>44</v>
      </c>
      <c r="C139" s="13">
        <f>SUM(C140:C144)</f>
        <v>119</v>
      </c>
      <c r="D139" s="13">
        <f>+B139+C139</f>
        <v>163</v>
      </c>
      <c r="E139" s="13">
        <f>SUM(E140:E144)</f>
        <v>70</v>
      </c>
      <c r="F139" s="13">
        <f>SUM(F140:F144)</f>
        <v>126</v>
      </c>
      <c r="G139" s="13">
        <f>+E139+F139</f>
        <v>196</v>
      </c>
      <c r="H139" s="13">
        <f>+D139+G139</f>
        <v>359</v>
      </c>
    </row>
    <row r="140" spans="1:8" ht="15" customHeight="1" x14ac:dyDescent="0.2">
      <c r="A140" s="15" t="s">
        <v>138</v>
      </c>
      <c r="B140" s="16">
        <v>12</v>
      </c>
      <c r="C140" s="16">
        <v>26</v>
      </c>
      <c r="D140" s="16">
        <v>38</v>
      </c>
      <c r="E140" s="16">
        <v>38</v>
      </c>
      <c r="F140" s="16">
        <v>61</v>
      </c>
      <c r="G140" s="16">
        <v>99</v>
      </c>
      <c r="H140" s="16">
        <v>137</v>
      </c>
    </row>
    <row r="141" spans="1:8" ht="15" customHeight="1" x14ac:dyDescent="0.2">
      <c r="A141" s="15" t="s">
        <v>139</v>
      </c>
      <c r="B141" s="16">
        <v>22</v>
      </c>
      <c r="C141" s="16">
        <v>55</v>
      </c>
      <c r="D141" s="16">
        <v>77</v>
      </c>
      <c r="E141" s="16">
        <v>19</v>
      </c>
      <c r="F141" s="16">
        <v>37</v>
      </c>
      <c r="G141" s="16">
        <v>56</v>
      </c>
      <c r="H141" s="16">
        <v>133</v>
      </c>
    </row>
    <row r="142" spans="1:8" ht="15" customHeight="1" x14ac:dyDescent="0.2">
      <c r="A142" s="15" t="s">
        <v>140</v>
      </c>
      <c r="B142" s="16">
        <v>2</v>
      </c>
      <c r="C142" s="16">
        <v>6</v>
      </c>
      <c r="D142" s="16">
        <v>8</v>
      </c>
      <c r="E142" s="16">
        <v>3</v>
      </c>
      <c r="F142" s="16">
        <v>1</v>
      </c>
      <c r="G142" s="16">
        <v>4</v>
      </c>
      <c r="H142" s="16">
        <v>12</v>
      </c>
    </row>
    <row r="143" spans="1:8" ht="15" customHeight="1" x14ac:dyDescent="0.2">
      <c r="A143" s="15" t="s">
        <v>141</v>
      </c>
      <c r="B143" s="16">
        <v>7</v>
      </c>
      <c r="C143" s="16">
        <v>16</v>
      </c>
      <c r="D143" s="16">
        <v>23</v>
      </c>
      <c r="E143" s="16">
        <v>8</v>
      </c>
      <c r="F143" s="16">
        <v>19</v>
      </c>
      <c r="G143" s="16">
        <v>27</v>
      </c>
      <c r="H143" s="16">
        <v>50</v>
      </c>
    </row>
    <row r="144" spans="1:8" ht="15" customHeight="1" x14ac:dyDescent="0.2">
      <c r="A144" s="15" t="s">
        <v>142</v>
      </c>
      <c r="B144" s="16">
        <v>1</v>
      </c>
      <c r="C144" s="16">
        <v>16</v>
      </c>
      <c r="D144" s="16">
        <v>17</v>
      </c>
      <c r="E144" s="16">
        <v>2</v>
      </c>
      <c r="F144" s="16">
        <v>8</v>
      </c>
      <c r="G144" s="16">
        <v>10</v>
      </c>
      <c r="H144" s="16">
        <v>27</v>
      </c>
    </row>
    <row r="145" spans="1:8" ht="15" customHeight="1" x14ac:dyDescent="0.2">
      <c r="A145" s="12" t="s">
        <v>143</v>
      </c>
      <c r="B145" s="13">
        <f>+B146+B147</f>
        <v>4</v>
      </c>
      <c r="C145" s="13">
        <f>+C146+C147</f>
        <v>11</v>
      </c>
      <c r="D145" s="13">
        <f>+B145+C145</f>
        <v>15</v>
      </c>
      <c r="E145" s="13">
        <f>+E146+E147</f>
        <v>4</v>
      </c>
      <c r="F145" s="13">
        <f>+F146+F147</f>
        <v>19</v>
      </c>
      <c r="G145" s="13">
        <f>+E145+F145</f>
        <v>23</v>
      </c>
      <c r="H145" s="13">
        <f>+D145+G145</f>
        <v>38</v>
      </c>
    </row>
    <row r="146" spans="1:8" ht="15" customHeight="1" x14ac:dyDescent="0.2">
      <c r="A146" s="15" t="s">
        <v>144</v>
      </c>
      <c r="B146" s="16"/>
      <c r="C146" s="16"/>
      <c r="D146" s="16"/>
      <c r="E146" s="16">
        <v>1</v>
      </c>
      <c r="F146" s="16">
        <v>8</v>
      </c>
      <c r="G146" s="16">
        <v>9</v>
      </c>
      <c r="H146" s="16">
        <v>9</v>
      </c>
    </row>
    <row r="147" spans="1:8" ht="15" customHeight="1" x14ac:dyDescent="0.2">
      <c r="A147" s="15" t="s">
        <v>145</v>
      </c>
      <c r="B147" s="16">
        <v>4</v>
      </c>
      <c r="C147" s="16">
        <v>11</v>
      </c>
      <c r="D147" s="16">
        <v>15</v>
      </c>
      <c r="E147" s="16">
        <v>3</v>
      </c>
      <c r="F147" s="16">
        <v>11</v>
      </c>
      <c r="G147" s="16">
        <v>14</v>
      </c>
      <c r="H147" s="16">
        <v>29</v>
      </c>
    </row>
    <row r="148" spans="1:8" ht="15" customHeight="1" x14ac:dyDescent="0.2">
      <c r="A148" s="12" t="s">
        <v>146</v>
      </c>
      <c r="B148" s="13">
        <f>+B149+B150</f>
        <v>18</v>
      </c>
      <c r="C148" s="13">
        <f>+C149+C150</f>
        <v>27</v>
      </c>
      <c r="D148" s="13">
        <f>+B148+C148</f>
        <v>45</v>
      </c>
      <c r="E148" s="13">
        <f>+E149+E150</f>
        <v>54</v>
      </c>
      <c r="F148" s="13">
        <f>+F149+F150</f>
        <v>73</v>
      </c>
      <c r="G148" s="13">
        <f>+E148+F148</f>
        <v>127</v>
      </c>
      <c r="H148" s="13">
        <f>+D148+G148</f>
        <v>172</v>
      </c>
    </row>
    <row r="149" spans="1:8" ht="15" customHeight="1" x14ac:dyDescent="0.2">
      <c r="A149" s="15" t="s">
        <v>147</v>
      </c>
      <c r="B149" s="16">
        <v>4</v>
      </c>
      <c r="C149" s="16">
        <v>9</v>
      </c>
      <c r="D149" s="16">
        <v>13</v>
      </c>
      <c r="E149" s="16">
        <v>37</v>
      </c>
      <c r="F149" s="16">
        <v>47</v>
      </c>
      <c r="G149" s="16">
        <v>84</v>
      </c>
      <c r="H149" s="16">
        <v>97</v>
      </c>
    </row>
    <row r="150" spans="1:8" ht="15" customHeight="1" x14ac:dyDescent="0.2">
      <c r="A150" s="15" t="s">
        <v>148</v>
      </c>
      <c r="B150" s="16">
        <v>14</v>
      </c>
      <c r="C150" s="16">
        <v>18</v>
      </c>
      <c r="D150" s="16">
        <v>32</v>
      </c>
      <c r="E150" s="16">
        <v>17</v>
      </c>
      <c r="F150" s="16">
        <v>26</v>
      </c>
      <c r="G150" s="16">
        <v>43</v>
      </c>
      <c r="H150" s="16">
        <v>75</v>
      </c>
    </row>
    <row r="151" spans="1:8" ht="9" customHeight="1" x14ac:dyDescent="0.2">
      <c r="B151" s="18"/>
      <c r="C151" s="18"/>
      <c r="D151" s="18"/>
      <c r="E151" s="18"/>
      <c r="F151" s="18"/>
      <c r="G151" s="18"/>
      <c r="H151" s="18"/>
    </row>
    <row r="152" spans="1:8" ht="15" customHeight="1" x14ac:dyDescent="0.2">
      <c r="A152" s="19" t="s">
        <v>149</v>
      </c>
      <c r="B152" s="20">
        <f>SUM(B8:B151)/3</f>
        <v>2408</v>
      </c>
      <c r="C152" s="20">
        <f>SUM(C8:C151)/3</f>
        <v>2103</v>
      </c>
      <c r="D152" s="20">
        <f>+B152+C152</f>
        <v>4511</v>
      </c>
      <c r="E152" s="20">
        <f>SUM(E8:E151)/3</f>
        <v>4479</v>
      </c>
      <c r="F152" s="20">
        <f>SUM(F8:F151)/3</f>
        <v>3729</v>
      </c>
      <c r="G152" s="20">
        <f>+E152+F152</f>
        <v>8208</v>
      </c>
      <c r="H152" s="20">
        <f>+D152+G152</f>
        <v>12719</v>
      </c>
    </row>
    <row r="154" spans="1:8" x14ac:dyDescent="0.2">
      <c r="A154" s="21" t="s">
        <v>150</v>
      </c>
    </row>
    <row r="156" spans="1:8" x14ac:dyDescent="0.2">
      <c r="A156" s="5" t="s">
        <v>151</v>
      </c>
    </row>
  </sheetData>
  <mergeCells count="7">
    <mergeCell ref="A1:H1"/>
    <mergeCell ref="A2:H2"/>
    <mergeCell ref="A3:H3"/>
    <mergeCell ref="A5:A6"/>
    <mergeCell ref="B5:D5"/>
    <mergeCell ref="E5:G5"/>
    <mergeCell ref="H5:H6"/>
  </mergeCells>
  <printOptions horizontalCentered="1"/>
  <pageMargins left="0.79000000000000015" right="0.79000000000000015" top="0.59" bottom="0.59" header="0" footer="0"/>
  <pageSetup scale="65" orientation="landscape" r:id="rId1"/>
  <headerFooter alignWithMargins="0"/>
  <rowBreaks count="2" manualBreakCount="2">
    <brk id="54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maestría y doctorado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2025-04-23T20:38:50Z</dcterms:created>
  <dcterms:modified xsi:type="dcterms:W3CDTF">2025-04-23T20:39:17Z</dcterms:modified>
</cp:coreProperties>
</file>