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pob x caas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>[2]datos!#REF!</definedName>
    <definedName name="a">#REF!</definedName>
    <definedName name="ana">[2]datos!#REF!</definedName>
    <definedName name="_xlnm.Print_Area" localSheetId="0">'pob x caas'!$A$1:$L$45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 localSheetId="0">#REF!</definedName>
    <definedName name="poblacion2223">#REF!</definedName>
    <definedName name="posgrado" localSheetId="0">#REF!</definedName>
    <definedName name="posgrado">#REF!</definedName>
    <definedName name="ppp" localSheetId="0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D35" i="1" l="1"/>
  <c r="E35" i="1" s="1"/>
  <c r="E33" i="1"/>
  <c r="E32" i="1"/>
  <c r="E31" i="1"/>
  <c r="L19" i="1"/>
  <c r="K19" i="1"/>
  <c r="J19" i="1"/>
  <c r="I19" i="1"/>
  <c r="L18" i="1"/>
  <c r="K18" i="1"/>
  <c r="H18" i="1"/>
  <c r="D18" i="1"/>
  <c r="E17" i="1" s="1"/>
  <c r="L17" i="1"/>
  <c r="K17" i="1"/>
  <c r="H17" i="1"/>
  <c r="L16" i="1"/>
  <c r="K16" i="1"/>
  <c r="H16" i="1"/>
  <c r="L15" i="1"/>
  <c r="K15" i="1"/>
  <c r="H15" i="1"/>
  <c r="H19" i="1" s="1"/>
  <c r="E18" i="1" l="1"/>
  <c r="E14" i="1"/>
  <c r="E34" i="1"/>
  <c r="E16" i="1"/>
  <c r="E15" i="1"/>
</calcChain>
</file>

<file path=xl/sharedStrings.xml><?xml version="1.0" encoding="utf-8"?>
<sst xmlns="http://schemas.openxmlformats.org/spreadsheetml/2006/main" count="27" uniqueCount="21">
  <si>
    <t>Docencia 2024-2025</t>
  </si>
  <si>
    <r>
      <t>Población escolar por área de conocimiento</t>
    </r>
    <r>
      <rPr>
        <b/>
        <vertAlign val="superscript"/>
        <sz val="10"/>
        <rFont val="Arial"/>
        <family val="2"/>
      </rPr>
      <t>a,b</t>
    </r>
  </si>
  <si>
    <t>Licenciatura</t>
  </si>
  <si>
    <t>Ciencias Físico Matemáticas e Ingenierías</t>
  </si>
  <si>
    <t>POBLACIÓN DE POSGRADO</t>
  </si>
  <si>
    <t>Total</t>
  </si>
  <si>
    <t>Maestría</t>
  </si>
  <si>
    <t>Doctorado</t>
  </si>
  <si>
    <t>% maestría</t>
  </si>
  <si>
    <t>% doctorado</t>
  </si>
  <si>
    <t>Ciencias Biológicas, Químicas y de la Salud</t>
  </si>
  <si>
    <t>Ciencias físico matemáticas e ingenierías</t>
  </si>
  <si>
    <t>Ciencias Sociales</t>
  </si>
  <si>
    <t>Ciencias biológicas, químicas y de la salud</t>
  </si>
  <si>
    <t>Humanidades y de las Artes</t>
  </si>
  <si>
    <t>Ciencias sociales</t>
  </si>
  <si>
    <t>T O T A L</t>
  </si>
  <si>
    <t>Especialización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</si>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</sst>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/>
      <name val="MS Sans Serif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2" fillId="0" borderId="0"/>
    <xf numFmtId="0" fontId="10" fillId="0" borderId="0"/>
    <xf numFmtId="0" fontId="13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1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0" borderId="0" xfId="1" applyFont="1" applyAlignment="1">
      <alignment vertical="center"/>
    </xf>
    <xf numFmtId="164" fontId="11" fillId="2" borderId="0" xfId="1" applyNumberFormat="1" applyFont="1" applyFill="1" applyAlignment="1">
      <alignment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vertical="center"/>
    </xf>
    <xf numFmtId="2" fontId="11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3" fontId="11" fillId="2" borderId="0" xfId="1" applyNumberFormat="1" applyFont="1" applyFill="1" applyAlignment="1">
      <alignment vertical="center"/>
    </xf>
    <xf numFmtId="3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wrapText="1"/>
    </xf>
    <xf numFmtId="0" fontId="14" fillId="0" borderId="0" xfId="3" applyFont="1" applyAlignment="1">
      <alignment horizontal="right" wrapText="1"/>
    </xf>
    <xf numFmtId="165" fontId="5" fillId="0" borderId="0" xfId="4" applyNumberFormat="1" applyFont="1" applyAlignment="1">
      <alignment vertical="center"/>
    </xf>
    <xf numFmtId="1" fontId="5" fillId="0" borderId="0" xfId="5" applyNumberFormat="1" applyFont="1" applyAlignment="1">
      <alignment vertical="center"/>
    </xf>
    <xf numFmtId="0" fontId="2" fillId="0" borderId="0" xfId="5" applyAlignment="1">
      <alignment vertical="center"/>
    </xf>
    <xf numFmtId="164" fontId="5" fillId="0" borderId="0" xfId="1" applyNumberFormat="1" applyFont="1" applyAlignment="1">
      <alignment vertical="center"/>
    </xf>
    <xf numFmtId="3" fontId="2" fillId="0" borderId="0" xfId="5" applyNumberFormat="1" applyAlignment="1">
      <alignment vertical="center"/>
    </xf>
    <xf numFmtId="164" fontId="4" fillId="0" borderId="0" xfId="1" applyNumberFormat="1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</cellXfs>
  <cellStyles count="27">
    <cellStyle name="Millares 2" xfId="6"/>
    <cellStyle name="Normal" xfId="0" builtinId="0"/>
    <cellStyle name="Normal 10 2 2" xfId="7"/>
    <cellStyle name="Normal 10 2 2 2" xfId="8"/>
    <cellStyle name="Normal 19" xfId="9"/>
    <cellStyle name="Normal 19 2" xfId="10"/>
    <cellStyle name="Normal 2" xfId="5"/>
    <cellStyle name="Normal 2 2" xfId="11"/>
    <cellStyle name="Normal 2 2 2" xfId="12"/>
    <cellStyle name="Normal 2 3" xfId="13"/>
    <cellStyle name="Normal 2 4" xfId="14"/>
    <cellStyle name="Normal 2 4 2" xfId="15"/>
    <cellStyle name="Normal 2 4 3" xfId="16"/>
    <cellStyle name="Normal 2 5" xfId="17"/>
    <cellStyle name="Normal 2 6" xfId="18"/>
    <cellStyle name="Normal 20" xfId="19"/>
    <cellStyle name="Normal 3" xfId="20"/>
    <cellStyle name="Normal 3 2" xfId="21"/>
    <cellStyle name="Normal 3 2 2" xfId="22"/>
    <cellStyle name="Normal 3 2 3" xfId="23"/>
    <cellStyle name="Normal 5" xfId="24"/>
    <cellStyle name="Normal_poblac99" xfId="2"/>
    <cellStyle name="Normal_población por caas" xfId="3"/>
    <cellStyle name="Normal_res_graf" xfId="1"/>
    <cellStyle name="Porcentaje 2" xfId="4"/>
    <cellStyle name="Porcentaje 3" xfId="25"/>
    <cellStyle name="Porcentual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caas'!$D$14:$D$17</c:f>
              <c:numCache>
                <c:formatCode>General</c:formatCode>
                <c:ptCount val="4"/>
                <c:pt idx="0">
                  <c:v>48527</c:v>
                </c:pt>
                <c:pt idx="1">
                  <c:v>71641</c:v>
                </c:pt>
                <c:pt idx="2">
                  <c:v>88653</c:v>
                </c:pt>
                <c:pt idx="3">
                  <c:v>23285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caas'!$D$14:$D$17</c:f>
              <c:numCache>
                <c:formatCode>General</c:formatCode>
                <c:ptCount val="4"/>
                <c:pt idx="0">
                  <c:v>48527</c:v>
                </c:pt>
                <c:pt idx="1">
                  <c:v>71641</c:v>
                </c:pt>
                <c:pt idx="2">
                  <c:v>88653</c:v>
                </c:pt>
                <c:pt idx="3">
                  <c:v>23285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Especialización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caas'!$C$31:$C$34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caas'!$D$31:$D$34</c:f>
              <c:numCache>
                <c:formatCode>General</c:formatCode>
                <c:ptCount val="4"/>
                <c:pt idx="0">
                  <c:v>580</c:v>
                </c:pt>
                <c:pt idx="1">
                  <c:v>17451</c:v>
                </c:pt>
                <c:pt idx="2">
                  <c:v>2559</c:v>
                </c:pt>
                <c:pt idx="3">
                  <c:v>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1380</c:v>
                </c:pt>
                <c:pt idx="1">
                  <c:v>1833</c:v>
                </c:pt>
                <c:pt idx="2">
                  <c:v>3699</c:v>
                </c:pt>
                <c:pt idx="3">
                  <c:v>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de las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970</c:v>
                </c:pt>
                <c:pt idx="1">
                  <c:v>1810</c:v>
                </c:pt>
                <c:pt idx="2">
                  <c:v>973</c:v>
                </c:pt>
                <c:pt idx="3">
                  <c:v>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49365</xdr:rowOff>
    </xdr:from>
    <xdr:to>
      <xdr:col>6</xdr:col>
      <xdr:colOff>571500</xdr:colOff>
      <xdr:row>26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68415</xdr:rowOff>
    </xdr:from>
    <xdr:to>
      <xdr:col>6</xdr:col>
      <xdr:colOff>571500</xdr:colOff>
      <xdr:row>27</xdr:row>
      <xdr:rowOff>15875</xdr:rowOff>
    </xdr:to>
    <xdr:graphicFrame macro="">
      <xdr:nvGraphicFramePr>
        <xdr:cNvPr id="3" name="Chart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542925</xdr:colOff>
      <xdr:row>4</xdr:row>
      <xdr:rowOff>9525</xdr:rowOff>
    </xdr:from>
    <xdr:to>
      <xdr:col>13</xdr:col>
      <xdr:colOff>371475</xdr:colOff>
      <xdr:row>26</xdr:row>
      <xdr:rowOff>109385</xdr:rowOff>
    </xdr:to>
    <xdr:graphicFrame macro="">
      <xdr:nvGraphicFramePr>
        <xdr:cNvPr id="4" name="Chart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6</xdr:col>
      <xdr:colOff>571500</xdr:colOff>
      <xdr:row>50</xdr:row>
      <xdr:rowOff>4610</xdr:rowOff>
    </xdr:to>
    <xdr:graphicFrame macro="">
      <xdr:nvGraphicFramePr>
        <xdr:cNvPr id="5" name="Chart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27</xdr:row>
      <xdr:rowOff>0</xdr:rowOff>
    </xdr:from>
    <xdr:to>
      <xdr:col>13</xdr:col>
      <xdr:colOff>409575</xdr:colOff>
      <xdr:row>49</xdr:row>
      <xdr:rowOff>14135</xdr:rowOff>
    </xdr:to>
    <xdr:graphicFrame macro="">
      <xdr:nvGraphicFramePr>
        <xdr:cNvPr id="6" name="Chart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>
        <row r="14">
          <cell r="C14" t="str">
            <v>Ciencias Físico Matemáticas e Ingenierías</v>
          </cell>
          <cell r="D14">
            <v>48527</v>
          </cell>
        </row>
        <row r="15">
          <cell r="C15" t="str">
            <v>Ciencias Biológicas, Químicas y de la Salud</v>
          </cell>
          <cell r="D15">
            <v>71641</v>
          </cell>
          <cell r="G15" t="str">
            <v>Ciencias físico matemáticas e ingenierías</v>
          </cell>
          <cell r="I15">
            <v>1380</v>
          </cell>
          <cell r="J15">
            <v>970</v>
          </cell>
        </row>
        <row r="16">
          <cell r="C16" t="str">
            <v>Ciencias Sociales</v>
          </cell>
          <cell r="D16">
            <v>88653</v>
          </cell>
          <cell r="G16" t="str">
            <v>Ciencias biológicas, químicas y de la salud</v>
          </cell>
          <cell r="I16">
            <v>1833</v>
          </cell>
          <cell r="J16">
            <v>1810</v>
          </cell>
        </row>
        <row r="17">
          <cell r="C17" t="str">
            <v>Humanidades y de las Artes</v>
          </cell>
          <cell r="D17">
            <v>23285</v>
          </cell>
          <cell r="G17" t="str">
            <v>Ciencias sociales</v>
          </cell>
          <cell r="I17">
            <v>3699</v>
          </cell>
          <cell r="J17">
            <v>973</v>
          </cell>
        </row>
        <row r="18">
          <cell r="G18" t="str">
            <v>Humanidades y de las Artes</v>
          </cell>
          <cell r="I18">
            <v>1248</v>
          </cell>
          <cell r="J18">
            <v>866</v>
          </cell>
        </row>
        <row r="31">
          <cell r="C31" t="str">
            <v>Ciencias Físico Matemáticas e Ingenierías</v>
          </cell>
          <cell r="D31">
            <v>580</v>
          </cell>
        </row>
        <row r="32">
          <cell r="C32" t="str">
            <v>Ciencias Biológicas, Químicas y de la Salud</v>
          </cell>
          <cell r="D32">
            <v>17451</v>
          </cell>
        </row>
        <row r="33">
          <cell r="C33" t="str">
            <v>Ciencias Sociales</v>
          </cell>
          <cell r="D33">
            <v>2559</v>
          </cell>
        </row>
        <row r="34">
          <cell r="C34" t="str">
            <v>Humanidades y de las Artes</v>
          </cell>
          <cell r="D34">
            <v>482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S54"/>
  <sheetViews>
    <sheetView tabSelected="1" zoomScaleNormal="100" workbookViewId="0">
      <selection activeCell="B4" sqref="B4"/>
    </sheetView>
  </sheetViews>
  <sheetFormatPr baseColWidth="10" defaultColWidth="10.85546875" defaultRowHeight="12.75" x14ac:dyDescent="0.25"/>
  <cols>
    <col min="1" max="6" width="10.85546875" style="3"/>
    <col min="7" max="12" width="10.85546875" style="2"/>
    <col min="13" max="13" width="11.140625" style="2" customWidth="1"/>
    <col min="14" max="16" width="10.85546875" style="2"/>
    <col min="17" max="16384" width="10.85546875" style="3"/>
  </cols>
  <sheetData>
    <row r="1" spans="1:19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4"/>
    </row>
    <row r="2" spans="1:19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R2" s="4"/>
    </row>
    <row r="3" spans="1:19" ht="12" customHeight="1" x14ac:dyDescent="0.25"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ht="12" customHeight="1" x14ac:dyDescent="0.25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3"/>
      <c r="N4" s="3"/>
      <c r="O4" s="3"/>
      <c r="P4" s="3"/>
      <c r="S4" s="2"/>
    </row>
    <row r="5" spans="1:19" ht="12" customHeight="1" x14ac:dyDescent="0.25">
      <c r="M5" s="3"/>
      <c r="N5" s="3"/>
      <c r="O5" s="3"/>
      <c r="P5" s="3"/>
      <c r="S5" s="2"/>
    </row>
    <row r="6" spans="1:19" ht="12" customHeight="1" x14ac:dyDescent="0.25">
      <c r="A6" s="7"/>
      <c r="P6" s="3"/>
      <c r="S6" s="2"/>
    </row>
    <row r="7" spans="1:19" ht="12" customHeight="1" x14ac:dyDescent="0.25">
      <c r="P7" s="3"/>
      <c r="S7" s="2"/>
    </row>
    <row r="8" spans="1:19" ht="12" customHeight="1" x14ac:dyDescent="0.25">
      <c r="P8" s="3"/>
      <c r="S8" s="2"/>
    </row>
    <row r="9" spans="1:19" ht="12" customHeight="1" x14ac:dyDescent="0.25">
      <c r="P9" s="8"/>
      <c r="S9" s="2"/>
    </row>
    <row r="10" spans="1:19" s="9" customFormat="1" ht="12" customHeight="1" x14ac:dyDescent="0.25">
      <c r="G10" s="10"/>
      <c r="H10" s="10"/>
      <c r="I10" s="10"/>
      <c r="J10" s="10"/>
      <c r="K10" s="10"/>
      <c r="L10" s="10"/>
      <c r="S10" s="10"/>
    </row>
    <row r="11" spans="1:19" s="9" customFormat="1" ht="12" customHeight="1" x14ac:dyDescent="0.25">
      <c r="G11" s="10"/>
      <c r="H11" s="10"/>
      <c r="I11" s="10"/>
      <c r="J11" s="10"/>
      <c r="K11" s="10"/>
      <c r="L11" s="10"/>
      <c r="S11" s="10"/>
    </row>
    <row r="12" spans="1:19" s="9" customFormat="1" ht="12" customHeight="1" x14ac:dyDescent="0.25">
      <c r="G12" s="10"/>
      <c r="H12" s="10"/>
      <c r="I12" s="10"/>
      <c r="J12" s="10"/>
      <c r="K12" s="10"/>
      <c r="L12" s="10"/>
      <c r="S12" s="10"/>
    </row>
    <row r="13" spans="1:19" s="9" customFormat="1" ht="12" customHeight="1" x14ac:dyDescent="0.25">
      <c r="C13" s="11"/>
      <c r="D13" s="12" t="s">
        <v>2</v>
      </c>
      <c r="E13" s="12"/>
      <c r="G13" s="11"/>
      <c r="H13" s="11"/>
      <c r="I13" s="11"/>
      <c r="J13" s="11"/>
      <c r="K13" s="11"/>
      <c r="L13" s="11"/>
      <c r="M13" s="11"/>
      <c r="S13" s="10"/>
    </row>
    <row r="14" spans="1:19" s="9" customFormat="1" ht="12" customHeight="1" x14ac:dyDescent="0.25">
      <c r="C14" s="13" t="s">
        <v>3</v>
      </c>
      <c r="D14" s="13">
        <v>48527</v>
      </c>
      <c r="E14" s="14">
        <f>D14/$D$18*100</f>
        <v>20.907257890791275</v>
      </c>
      <c r="G14" s="13" t="s">
        <v>4</v>
      </c>
      <c r="H14" s="15" t="s">
        <v>5</v>
      </c>
      <c r="I14" s="15" t="s">
        <v>6</v>
      </c>
      <c r="J14" s="15" t="s">
        <v>7</v>
      </c>
      <c r="K14" s="13" t="s">
        <v>8</v>
      </c>
      <c r="L14" s="13" t="s">
        <v>9</v>
      </c>
      <c r="M14" s="11"/>
      <c r="S14" s="10"/>
    </row>
    <row r="15" spans="1:19" s="9" customFormat="1" ht="12" customHeight="1" x14ac:dyDescent="0.25">
      <c r="C15" s="13" t="s">
        <v>10</v>
      </c>
      <c r="D15" s="13">
        <v>71641</v>
      </c>
      <c r="E15" s="14">
        <f>D15/$D$18*100</f>
        <v>30.865638975295774</v>
      </c>
      <c r="G15" s="16" t="s">
        <v>11</v>
      </c>
      <c r="H15" s="13">
        <f>SUM(I15:J15)</f>
        <v>2350</v>
      </c>
      <c r="I15" s="13">
        <v>1380</v>
      </c>
      <c r="J15" s="13">
        <v>970</v>
      </c>
      <c r="K15" s="17">
        <f>+I15/$I$19*100</f>
        <v>16.911764705882355</v>
      </c>
      <c r="L15" s="18">
        <f>+J15/$J$19*100</f>
        <v>21.00021649707729</v>
      </c>
      <c r="M15" s="11"/>
      <c r="S15" s="10"/>
    </row>
    <row r="16" spans="1:19" ht="12" customHeight="1" x14ac:dyDescent="0.25">
      <c r="C16" s="13" t="s">
        <v>12</v>
      </c>
      <c r="D16" s="13">
        <v>88653</v>
      </c>
      <c r="E16" s="14">
        <f>D16/$D$18*100</f>
        <v>38.195048813903995</v>
      </c>
      <c r="G16" s="16" t="s">
        <v>13</v>
      </c>
      <c r="H16" s="13">
        <f>SUM(I16:J16)</f>
        <v>3643</v>
      </c>
      <c r="I16" s="13">
        <v>1833</v>
      </c>
      <c r="J16" s="13">
        <v>1810</v>
      </c>
      <c r="K16" s="17">
        <f>+I16/$I$19*100</f>
        <v>22.463235294117649</v>
      </c>
      <c r="L16" s="18">
        <f>+J16/$J$19*100</f>
        <v>39.185970989391642</v>
      </c>
      <c r="M16" s="13"/>
      <c r="S16" s="2"/>
    </row>
    <row r="17" spans="3:19" ht="12" customHeight="1" x14ac:dyDescent="0.25">
      <c r="C17" s="13" t="s">
        <v>14</v>
      </c>
      <c r="D17" s="13">
        <v>23285</v>
      </c>
      <c r="E17" s="14">
        <f>D17/$D$18*100</f>
        <v>10.03205432000896</v>
      </c>
      <c r="G17" s="16" t="s">
        <v>15</v>
      </c>
      <c r="H17" s="13">
        <f>SUM(I17:J17)</f>
        <v>4672</v>
      </c>
      <c r="I17" s="13">
        <v>3699</v>
      </c>
      <c r="J17" s="13">
        <v>973</v>
      </c>
      <c r="K17" s="17">
        <f>+I17/$I$19*100</f>
        <v>45.330882352941174</v>
      </c>
      <c r="L17" s="18">
        <f>+J17/$J$19*100</f>
        <v>21.065165620264125</v>
      </c>
      <c r="M17" s="13"/>
      <c r="S17" s="2"/>
    </row>
    <row r="18" spans="3:19" ht="12" customHeight="1" x14ac:dyDescent="0.25">
      <c r="C18" s="13" t="s">
        <v>16</v>
      </c>
      <c r="D18" s="19">
        <f>SUM(D14:D17)</f>
        <v>232106</v>
      </c>
      <c r="E18" s="14">
        <f>D18/$D$18*100</f>
        <v>100</v>
      </c>
      <c r="G18" s="16" t="s">
        <v>14</v>
      </c>
      <c r="H18" s="13">
        <f>SUM(I18:J18)</f>
        <v>2114</v>
      </c>
      <c r="I18" s="13">
        <v>1248</v>
      </c>
      <c r="J18" s="13">
        <v>866</v>
      </c>
      <c r="K18" s="17">
        <f>+I18/$I$19*100</f>
        <v>15.294117647058824</v>
      </c>
      <c r="L18" s="18">
        <f>+J18/$J$19*100</f>
        <v>18.74864689326694</v>
      </c>
      <c r="M18" s="13"/>
      <c r="S18" s="2"/>
    </row>
    <row r="19" spans="3:19" ht="12" customHeight="1" x14ac:dyDescent="0.25">
      <c r="C19" s="9"/>
      <c r="D19" s="20"/>
      <c r="E19" s="21"/>
      <c r="F19" s="2"/>
      <c r="G19" s="13"/>
      <c r="H19" s="13">
        <f>SUM(H15:H18)</f>
        <v>12779</v>
      </c>
      <c r="I19" s="13">
        <f>SUM(I15:I18)</f>
        <v>8160</v>
      </c>
      <c r="J19" s="13">
        <f>SUM(J15:J18)</f>
        <v>4619</v>
      </c>
      <c r="K19" s="18">
        <f>+I19/$I$19*100</f>
        <v>100</v>
      </c>
      <c r="L19" s="18">
        <f>+J19/$J$19*100</f>
        <v>100</v>
      </c>
      <c r="M19" s="13"/>
      <c r="S19" s="2"/>
    </row>
    <row r="20" spans="3:19" ht="12" customHeight="1" x14ac:dyDescent="0.25"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S20" s="2"/>
    </row>
    <row r="21" spans="3:19" ht="12" customHeight="1" x14ac:dyDescent="0.25">
      <c r="C21" s="22"/>
      <c r="D21" s="22"/>
      <c r="E21" s="22"/>
      <c r="F21" s="23"/>
      <c r="S21" s="2"/>
    </row>
    <row r="22" spans="3:19" ht="12" customHeight="1" x14ac:dyDescent="0.25">
      <c r="M22" s="3"/>
      <c r="N22" s="3"/>
      <c r="O22" s="24"/>
      <c r="P22" s="24"/>
      <c r="Q22" s="24"/>
      <c r="R22" s="24"/>
      <c r="S22" s="2"/>
    </row>
    <row r="23" spans="3:19" ht="12" customHeight="1" x14ac:dyDescent="0.25">
      <c r="M23" s="3"/>
      <c r="N23" s="3"/>
      <c r="O23" s="3"/>
      <c r="P23" s="25"/>
      <c r="Q23" s="26"/>
      <c r="R23" s="26"/>
      <c r="S23" s="27"/>
    </row>
    <row r="24" spans="3:19" ht="12" customHeight="1" x14ac:dyDescent="0.25">
      <c r="M24" s="3"/>
      <c r="N24" s="3"/>
      <c r="O24" s="3"/>
      <c r="P24" s="25"/>
      <c r="Q24" s="26"/>
      <c r="R24" s="26"/>
      <c r="S24" s="27"/>
    </row>
    <row r="25" spans="3:19" ht="12" customHeight="1" x14ac:dyDescent="0.25">
      <c r="M25" s="3"/>
      <c r="N25" s="3"/>
      <c r="O25" s="3"/>
      <c r="P25" s="25"/>
      <c r="Q25" s="26"/>
      <c r="R25" s="26"/>
      <c r="S25" s="27"/>
    </row>
    <row r="26" spans="3:19" ht="12" customHeight="1" x14ac:dyDescent="0.25">
      <c r="M26" s="3"/>
      <c r="N26" s="3"/>
      <c r="O26" s="3"/>
      <c r="P26" s="25"/>
      <c r="Q26" s="26"/>
      <c r="R26" s="26"/>
      <c r="S26" s="27"/>
    </row>
    <row r="27" spans="3:19" ht="12" customHeight="1" x14ac:dyDescent="0.25">
      <c r="M27" s="3"/>
      <c r="N27" s="3"/>
      <c r="O27" s="3"/>
      <c r="P27" s="3"/>
    </row>
    <row r="28" spans="3:19" ht="12" customHeight="1" x14ac:dyDescent="0.25">
      <c r="M28" s="3"/>
      <c r="N28" s="28"/>
      <c r="O28" s="3"/>
      <c r="P28" s="3"/>
    </row>
    <row r="29" spans="3:19" ht="12" customHeight="1" x14ac:dyDescent="0.25">
      <c r="M29" s="3"/>
      <c r="N29" s="3"/>
      <c r="O29" s="3"/>
      <c r="P29" s="3"/>
    </row>
    <row r="30" spans="3:19" ht="12" customHeight="1" x14ac:dyDescent="0.25">
      <c r="C30" s="11"/>
      <c r="D30" s="12" t="s">
        <v>17</v>
      </c>
      <c r="E30" s="12"/>
      <c r="M30" s="29"/>
      <c r="N30" s="3"/>
      <c r="O30" s="30"/>
      <c r="P30" s="29"/>
      <c r="Q30" s="29"/>
    </row>
    <row r="31" spans="3:19" ht="12" customHeight="1" x14ac:dyDescent="0.25">
      <c r="C31" s="13" t="s">
        <v>3</v>
      </c>
      <c r="D31" s="13">
        <v>580</v>
      </c>
      <c r="E31" s="14">
        <f>D31/$D$35*100</f>
        <v>2.7524677296886861</v>
      </c>
      <c r="M31" s="29"/>
      <c r="N31" s="29"/>
      <c r="O31" s="31"/>
      <c r="P31" s="29"/>
      <c r="Q31" s="29"/>
    </row>
    <row r="32" spans="3:19" ht="12" customHeight="1" x14ac:dyDescent="0.25">
      <c r="C32" s="13" t="s">
        <v>10</v>
      </c>
      <c r="D32" s="13">
        <v>17451</v>
      </c>
      <c r="E32" s="14">
        <f>D32/$D$35*100</f>
        <v>82.816059225512532</v>
      </c>
      <c r="M32" s="29"/>
      <c r="N32" s="31"/>
      <c r="O32" s="29"/>
      <c r="P32" s="29"/>
      <c r="Q32" s="29"/>
    </row>
    <row r="33" spans="3:17" ht="12" customHeight="1" x14ac:dyDescent="0.25">
      <c r="C33" s="13" t="s">
        <v>12</v>
      </c>
      <c r="D33" s="13">
        <v>2559</v>
      </c>
      <c r="E33" s="14">
        <f>D33/$D$35*100</f>
        <v>12.144077448747153</v>
      </c>
      <c r="M33" s="29"/>
      <c r="N33" s="31"/>
      <c r="O33" s="29"/>
      <c r="P33" s="29"/>
      <c r="Q33" s="29"/>
    </row>
    <row r="34" spans="3:17" ht="12" customHeight="1" x14ac:dyDescent="0.25">
      <c r="C34" s="13" t="s">
        <v>14</v>
      </c>
      <c r="D34" s="13">
        <v>482</v>
      </c>
      <c r="E34" s="14">
        <f>D34/$D$35*100</f>
        <v>2.2873955960516326</v>
      </c>
      <c r="N34" s="32"/>
      <c r="O34" s="32"/>
    </row>
    <row r="35" spans="3:17" ht="12" customHeight="1" x14ac:dyDescent="0.25">
      <c r="C35" s="13" t="s">
        <v>16</v>
      </c>
      <c r="D35" s="19">
        <f>SUM(D31:D34)</f>
        <v>21072</v>
      </c>
      <c r="E35" s="14">
        <f>D35/$D$35*100</f>
        <v>100</v>
      </c>
      <c r="O35" s="32"/>
    </row>
    <row r="36" spans="3:17" ht="12" customHeight="1" x14ac:dyDescent="0.25">
      <c r="N36" s="33"/>
      <c r="O36" s="33"/>
    </row>
    <row r="37" spans="3:17" ht="12" customHeight="1" x14ac:dyDescent="0.25">
      <c r="N37" s="33"/>
      <c r="O37" s="33"/>
    </row>
    <row r="38" spans="3:17" ht="12" customHeight="1" x14ac:dyDescent="0.25">
      <c r="N38" s="33"/>
      <c r="O38" s="33"/>
    </row>
    <row r="40" spans="3:17" ht="12" customHeight="1" x14ac:dyDescent="0.25"/>
    <row r="41" spans="3:17" ht="12" customHeight="1" x14ac:dyDescent="0.25"/>
    <row r="51" spans="1:1" x14ac:dyDescent="0.25">
      <c r="A51" s="34" t="s">
        <v>18</v>
      </c>
    </row>
    <row r="52" spans="1:1" x14ac:dyDescent="0.25">
      <c r="A52" s="35" t="s">
        <v>19</v>
      </c>
    </row>
    <row r="54" spans="1:1" x14ac:dyDescent="0.25">
      <c r="A54" s="36" t="s">
        <v>20</v>
      </c>
    </row>
  </sheetData>
  <mergeCells count="2">
    <mergeCell ref="A1:M1"/>
    <mergeCell ref="A2:M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2025-04-23T20:37:10Z</dcterms:created>
  <dcterms:modified xsi:type="dcterms:W3CDTF">2025-04-23T20:37:32Z</dcterms:modified>
</cp:coreProperties>
</file>