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33FD3BF6-3ADC-F841-AE78-B8B42F1B7B5F}" xr6:coauthVersionLast="47" xr6:coauthVersionMax="47" xr10:uidLastSave="{00000000-0000-0000-0000-000000000000}"/>
  <bookViews>
    <workbookView xWindow="16860" yWindow="8920" windowWidth="27240" windowHeight="16440" xr2:uid="{C901804F-80F4-3F4C-A44B-07750B47820D}"/>
  </bookViews>
  <sheets>
    <sheet name="atención a la salud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1" i="1" l="1"/>
  <c r="B107" i="1"/>
  <c r="B100" i="1"/>
  <c r="B73" i="1"/>
  <c r="B70" i="1"/>
  <c r="B67" i="1"/>
  <c r="B60" i="1"/>
  <c r="B57" i="1"/>
  <c r="B52" i="1" s="1"/>
  <c r="B53" i="1"/>
  <c r="B46" i="1"/>
  <c r="B43" i="1"/>
  <c r="B36" i="1"/>
  <c r="B31" i="1"/>
  <c r="B30" i="1" s="1"/>
  <c r="B26" i="1"/>
  <c r="B9" i="1"/>
  <c r="B8" i="1"/>
</calcChain>
</file>

<file path=xl/sharedStrings.xml><?xml version="1.0" encoding="utf-8"?>
<sst xmlns="http://schemas.openxmlformats.org/spreadsheetml/2006/main" count="188" uniqueCount="178">
  <si>
    <t>UNAM. ATENCIÓN A LA COMUNIDAD UNIVERSITARIA</t>
  </si>
  <si>
    <t>ATENCIÓN A LA SALUD</t>
  </si>
  <si>
    <t>ATENCIÓN MÉDICA</t>
  </si>
  <si>
    <t>Consultas</t>
  </si>
  <si>
    <t xml:space="preserve">Consultas otorgadas </t>
  </si>
  <si>
    <t>Consultas de medicina general, especializada y urgencias médicas</t>
  </si>
  <si>
    <t xml:space="preserve">     En el Centro Médico Universitario</t>
  </si>
  <si>
    <t xml:space="preserve">     Atenciones inmediatas a pacientes con padecimientos agudos (Incluidas en consultas del CMU)</t>
  </si>
  <si>
    <t xml:space="preserve">     Examen médico a aspirantes de empleo UNAM (Incluidas en consultas del CMU)</t>
  </si>
  <si>
    <t xml:space="preserve">     En los consultorios de los planteles externos a C.U.</t>
  </si>
  <si>
    <t>Consultas de odontología general, especializada y urgencias</t>
  </si>
  <si>
    <t>Consultas de psicología</t>
  </si>
  <si>
    <t xml:space="preserve">     En el Centro Médico Universitario (Servicios de Orientación en Salud)</t>
  </si>
  <si>
    <t xml:space="preserve">      Asesorías (incluidas en el Servicios de Orientación en Salud)</t>
  </si>
  <si>
    <t xml:space="preserve">     En los consultorios de los planteles  externos a C.U.</t>
  </si>
  <si>
    <t>Consultas Urgencias</t>
  </si>
  <si>
    <t>Sesiones del Comité del Expediente Clínico</t>
  </si>
  <si>
    <t>Atención prehospitalaria (Servicio de Ambulancias)</t>
  </si>
  <si>
    <t>Servicios realizados</t>
  </si>
  <si>
    <t xml:space="preserve">    Servicios de ambulancias en CU</t>
  </si>
  <si>
    <t xml:space="preserve">   Eventos institucionales, deportivos  y socioculturales cubiertos por la DGAS</t>
  </si>
  <si>
    <t xml:space="preserve">   Apoyo en las sedes donde se aplicaron los exámenes de ingreso
   a nivel medio superior y superior.</t>
  </si>
  <si>
    <t xml:space="preserve">Pacientes atendidos                                                                  </t>
  </si>
  <si>
    <t xml:space="preserve">  Atendidos en el lugar del accidente                                                                </t>
  </si>
  <si>
    <t xml:space="preserve">      En Ciudad Universitaria</t>
  </si>
  <si>
    <t xml:space="preserve">  En eventos especiales</t>
  </si>
  <si>
    <t xml:space="preserve"> En las sedes donde se aplicaron los exámenes de ingreso al nivel medio superior y superior.</t>
  </si>
  <si>
    <t xml:space="preserve">    Pacientes trasladados en ambulancia                                                                     </t>
  </si>
  <si>
    <t xml:space="preserve">             Atendidos en Ciudad Universitaria</t>
  </si>
  <si>
    <t xml:space="preserve">              A otras instituciones médicas</t>
  </si>
  <si>
    <t xml:space="preserve">             Al Centro Médico Universitario</t>
  </si>
  <si>
    <t xml:space="preserve">          Trasladados en ambulacia en eventos especiales</t>
  </si>
  <si>
    <t xml:space="preserve">            Donde se aplico el exámen de ingreso al nivel medio superior y superior</t>
  </si>
  <si>
    <t>Servicios auxiliares de diagnóstico y tratamiento</t>
  </si>
  <si>
    <t>Estudios de Laboratorio Clínico</t>
  </si>
  <si>
    <t xml:space="preserve">   Exámenes clínicos de laboratorio</t>
  </si>
  <si>
    <t xml:space="preserve">  Exámenes de microbiología sanitaria</t>
  </si>
  <si>
    <t>Estudios de Gabinete Clínico</t>
  </si>
  <si>
    <t xml:space="preserve">   Diagnósticos por imagen y ultrasonografía</t>
  </si>
  <si>
    <t xml:space="preserve">   Electrocardiografías</t>
  </si>
  <si>
    <t>Fisioterapía</t>
  </si>
  <si>
    <t xml:space="preserve">Enfermería 
</t>
  </si>
  <si>
    <t xml:space="preserve">Total de acciones </t>
  </si>
  <si>
    <t xml:space="preserve">  Apoyo a la consulta de medicina, de odontología y de urgencias en el CMU</t>
  </si>
  <si>
    <t>Apoyo a la consulta de medicina general y especializada</t>
  </si>
  <si>
    <t>Apoyo a la consulta de odontología general y especializada</t>
  </si>
  <si>
    <t>Apoyo a la consulta de urgencias</t>
  </si>
  <si>
    <t xml:space="preserve">  Apoyo a la consulta de medicina general y odontologica en PM</t>
  </si>
  <si>
    <t xml:space="preserve">Apoyo a la consulta de medicina general </t>
  </si>
  <si>
    <t>Apoyo a la consulta de odontología general</t>
  </si>
  <si>
    <t xml:space="preserve">Otras acciones de enfermería
</t>
  </si>
  <si>
    <t xml:space="preserve">Vendajes, suturas, limpieza de heridas, yesos, aplicación de inyecciones.                                                         </t>
  </si>
  <si>
    <t>Toma de muestras para detección de cáncer cervicouterino en el CMU</t>
  </si>
  <si>
    <t>Alumnos enviados para tamizaje VIH</t>
  </si>
  <si>
    <t xml:space="preserve">Trabajo Social 
</t>
  </si>
  <si>
    <t xml:space="preserve">   Total de citas programadas a pacientes para su atención en el CMU</t>
  </si>
  <si>
    <t xml:space="preserve">         Medicina general y especializada</t>
  </si>
  <si>
    <t xml:space="preserve">             Primera vez</t>
  </si>
  <si>
    <t xml:space="preserve">             Subsecuente</t>
  </si>
  <si>
    <t xml:space="preserve">         Odontología general y especializada</t>
  </si>
  <si>
    <t xml:space="preserve">  Referencia de pacientes a otras instituciones </t>
  </si>
  <si>
    <t xml:space="preserve">  Alumnos referidos al IMSS                                                                 </t>
  </si>
  <si>
    <t xml:space="preserve">  Pacientes referidos a otros establecimientos de salud</t>
  </si>
  <si>
    <t xml:space="preserve">      Donación altruista de sangre</t>
  </si>
  <si>
    <t xml:space="preserve">    Campañas </t>
  </si>
  <si>
    <t xml:space="preserve">    Donantes</t>
  </si>
  <si>
    <t xml:space="preserve">     Otras acciones</t>
  </si>
  <si>
    <t xml:space="preserve">   Encuestas sobre calidad del servicio </t>
  </si>
  <si>
    <t xml:space="preserve">   Estudios socioeconómicos realizados a los pacientes</t>
  </si>
  <si>
    <t xml:space="preserve">  Constancias de permanencia por recibir atención medica</t>
  </si>
  <si>
    <t xml:space="preserve">  Gestión para atención de trabajadores y academicos e investigadores en la CLIDDA del ISSSTE</t>
  </si>
  <si>
    <t xml:space="preserve">Actividades de capacitación y educación continua </t>
  </si>
  <si>
    <t>Eventos</t>
  </si>
  <si>
    <t>Asistentes</t>
  </si>
  <si>
    <t>PREVENCIÓN, EDUCACIÓN Y FOMENTO PARA LA SALUD</t>
  </si>
  <si>
    <t>Jornada Médica de Bienvenida para los Alumnos de primer ingreso</t>
  </si>
  <si>
    <t>Alumnos participantes</t>
  </si>
  <si>
    <t>Sesiones informativas</t>
  </si>
  <si>
    <t>Alumnos que activaron durante la JMB el seguro médico del estudiante del IMSS</t>
  </si>
  <si>
    <t>Condones entregados de manera informada</t>
  </si>
  <si>
    <t>Auxiliares de salud bucal entregados</t>
  </si>
  <si>
    <t>Materiales impresos (separadores)</t>
  </si>
  <si>
    <t>Padres de familia de bachillerato participantes</t>
  </si>
  <si>
    <t>Sesiones informativas a padres de familia</t>
  </si>
  <si>
    <t>Examen Médico Automatizado (EMA)</t>
  </si>
  <si>
    <t>Alumnos de nuevo ingreso a licenciatura del SUAyED (enero), generación 2023-2</t>
  </si>
  <si>
    <t>Alumnos de nuevo ingreso a bachillerato y licenciatura escolarizado, generación 2024</t>
  </si>
  <si>
    <t>Alumnos de nuevo ingreso a licenciatura del SUAyED (septiembre), generación 2024-1</t>
  </si>
  <si>
    <t xml:space="preserve">Alumnos de 4° año de licenciatura del sistema escolarizado (marzo 2024)                                     </t>
  </si>
  <si>
    <t>Acciones sobre enfermedades prevenibles por vacunación</t>
  </si>
  <si>
    <t xml:space="preserve">  Total de vacunas aplicadas</t>
  </si>
  <si>
    <t xml:space="preserve">  Antirrábica Humana Preexposición (Esquema de dos vacunas)</t>
  </si>
  <si>
    <t xml:space="preserve">  Influenza Estacional </t>
  </si>
  <si>
    <t xml:space="preserve">Ferias de la Salud
</t>
  </si>
  <si>
    <t>Eventos realizados en los Planteles de la ENP , ENCCH y Nivel Superior</t>
  </si>
  <si>
    <t>Promedio de instituciones participantes por evento</t>
  </si>
  <si>
    <t>Promedio de alumnos que asistieron</t>
  </si>
  <si>
    <t>Total de condones entregados de manera informada</t>
  </si>
  <si>
    <t xml:space="preserve">Productos auxiliares de salud bucal entregados </t>
  </si>
  <si>
    <t>Total de materiales impresos proporcionados</t>
  </si>
  <si>
    <t>Artículos varios entregados</t>
  </si>
  <si>
    <t>Comunicación para la Salud</t>
  </si>
  <si>
    <t xml:space="preserve"> Publicaciones en Gaceta UNAM</t>
  </si>
  <si>
    <r>
      <t xml:space="preserve">       Insertos publicados en </t>
    </r>
    <r>
      <rPr>
        <i/>
        <sz val="10"/>
        <rFont val="Arial"/>
        <family val="2"/>
      </rPr>
      <t>"Agenda</t>
    </r>
    <r>
      <rPr>
        <sz val="10"/>
        <rFont val="Arial"/>
        <family val="2"/>
      </rPr>
      <t>" de Gaceta UNAM</t>
    </r>
  </si>
  <si>
    <t xml:space="preserve">      Carteles  publicados en "Agenda" de Gaceta UNAM</t>
  </si>
  <si>
    <t>Mensajes de promoción para la salud enviados al correo electrónico de los alumnos</t>
  </si>
  <si>
    <t>Correos electrónicos enviados a alumnos con mensajes sobre promoción para la salud</t>
  </si>
  <si>
    <t>Videoconferencias sobre salud del adolescente y del adulto joven</t>
  </si>
  <si>
    <t>Especialistas participantes en las videoconferencias</t>
  </si>
  <si>
    <t>Total de conexiones remotas a las videoconferencias</t>
  </si>
  <si>
    <t>Visualizaciones posteriores a las videoconferencias. (fuente YouTube)</t>
  </si>
  <si>
    <t>Programas de radio de la serie "Confesiones y Confusiones"</t>
  </si>
  <si>
    <t>Especialistas participantes en los programas de radio</t>
  </si>
  <si>
    <t>Portal DGAS</t>
  </si>
  <si>
    <t>Visitas</t>
  </si>
  <si>
    <t>Promocionales de salud incluidos en la pagina web</t>
  </si>
  <si>
    <t xml:space="preserve">   COVID-19 e Infecciones Respiratorias</t>
  </si>
  <si>
    <t xml:space="preserve">   Salud Bucal</t>
  </si>
  <si>
    <t xml:space="preserve">   Alimentación Saludable</t>
  </si>
  <si>
    <t xml:space="preserve">   Trastornos de la nutrición (Obesidad-Desnutrición)</t>
  </si>
  <si>
    <t xml:space="preserve">   Actividad Física</t>
  </si>
  <si>
    <t xml:space="preserve">   Violencia (Sexual-Familiar)</t>
  </si>
  <si>
    <t xml:space="preserve">   Enfermedades Crónicas</t>
  </si>
  <si>
    <t xml:space="preserve">   Salud Mental ( Depresión, Ansiedad, Anorx/Bul/otros Dx)</t>
  </si>
  <si>
    <t xml:space="preserve">   Sexualidad y Reproducción</t>
  </si>
  <si>
    <t xml:space="preserve">   Sustancias Adictivas</t>
  </si>
  <si>
    <t xml:space="preserve">   Otros Temas </t>
  </si>
  <si>
    <t xml:space="preserve">Redes Sociales
</t>
  </si>
  <si>
    <t xml:space="preserve"> Facebook</t>
  </si>
  <si>
    <t xml:space="preserve">   Carteles de promoción para la salud publicados</t>
  </si>
  <si>
    <t xml:space="preserve">   Seguidores</t>
  </si>
  <si>
    <t xml:space="preserve">   Likes</t>
  </si>
  <si>
    <t xml:space="preserve">   Atención de consultas de información</t>
  </si>
  <si>
    <t>YouTube</t>
  </si>
  <si>
    <t xml:space="preserve">   Videos</t>
  </si>
  <si>
    <t xml:space="preserve">   Visualizaciones</t>
  </si>
  <si>
    <t>Twitter</t>
  </si>
  <si>
    <t xml:space="preserve">   Mensajes de promoción para la salud</t>
  </si>
  <si>
    <t xml:space="preserve">   Visitas </t>
  </si>
  <si>
    <t>SALUD  AMBIENTAL</t>
  </si>
  <si>
    <t xml:space="preserve">Saneamiento de las instalaciones 
</t>
  </si>
  <si>
    <r>
      <t xml:space="preserve">   </t>
    </r>
    <r>
      <rPr>
        <sz val="10"/>
        <color theme="1"/>
        <rFont val="Arial"/>
        <family val="2"/>
      </rPr>
      <t xml:space="preserve">Instalaciones universitarias a supervisar </t>
    </r>
  </si>
  <si>
    <t>Visitas realizadas a instalaciones universitarias.</t>
  </si>
  <si>
    <t>Muestras de agua potable para análisis microbiológico</t>
  </si>
  <si>
    <t>Determinaciones de campo sobre potabilidad del agua</t>
  </si>
  <si>
    <t>Dictámenes sobre instalaciones</t>
  </si>
  <si>
    <t xml:space="preserve">Programa de Vigilancia de Higiene de los alimentos
</t>
  </si>
  <si>
    <t>Expendios de alimentos autorizados por la Dirección General del Patrimonio Universitario</t>
  </si>
  <si>
    <t xml:space="preserve">Expendios donde se preparan y venden alimentos </t>
  </si>
  <si>
    <t>Visitas de supervisión a expendios autorizados para venta de alimentos</t>
  </si>
  <si>
    <t>Muestras de alimentos y superficies tomadas para análisis</t>
  </si>
  <si>
    <t>Sesiones de capacitación sobre el manejo higiénico de alimentos y disposición de la basura para empleados de expendios autorizados</t>
  </si>
  <si>
    <t>Asistentes a las sesiones sobre manejo higiénico de alimentos y disposición de la basura</t>
  </si>
  <si>
    <t>Comisión de Alimentos de la UNAM</t>
  </si>
  <si>
    <t>Sesiones</t>
  </si>
  <si>
    <t>Barras y cafeterías participantes en el programa de evaluación</t>
  </si>
  <si>
    <t xml:space="preserve">Visitas de verificación de los integrantes de la Comisión de Alimentos de la UNAM </t>
  </si>
  <si>
    <t xml:space="preserve">Programa de Control Ecológico y Fauna Nociva 
</t>
  </si>
  <si>
    <t>Servicios para control de insectos y roedores realizados</t>
  </si>
  <si>
    <t>Asesoría para determinar el tipo de servicios de desinfestación a realizarse</t>
  </si>
  <si>
    <t xml:space="preserve">SERVICIO SOCIAL EN LA DGAS
</t>
  </si>
  <si>
    <t>Alumnos en servicio social</t>
  </si>
  <si>
    <t xml:space="preserve">Actividades </t>
  </si>
  <si>
    <t xml:space="preserve">  Sesiones académicas</t>
  </si>
  <si>
    <t xml:space="preserve">Participantes    </t>
  </si>
  <si>
    <t xml:space="preserve">   Promedio de asistentes a las sesiones  académicas presenciales</t>
  </si>
  <si>
    <t xml:space="preserve">Trabajos presentados en sesiones académicas </t>
  </si>
  <si>
    <t>Trabajos de investigación realizados por los Estudiantes en Servicio Social</t>
  </si>
  <si>
    <t xml:space="preserve">   Talleres de Introducción a la Investigación Científica</t>
  </si>
  <si>
    <t xml:space="preserve">Eventos en el ciclo de Videoconferencias </t>
  </si>
  <si>
    <t>OTRAS ACTIVIDADES</t>
  </si>
  <si>
    <t>XVI Diplomado "Género, Violencia Familiar y Adicciones", conjuntamente con Centros de Integración Juvenil A.C.</t>
  </si>
  <si>
    <t xml:space="preserve">Sesiones realizadas </t>
  </si>
  <si>
    <t>Alumnos</t>
  </si>
  <si>
    <t xml:space="preserve">   Inscritos</t>
  </si>
  <si>
    <t xml:space="preserve">   Graduados</t>
  </si>
  <si>
    <t>Ponentes especialistas</t>
  </si>
  <si>
    <t>FUENTE: Dirección General de Atención a la Salud,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</si>
</sst>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1" fontId="2" fillId="0" borderId="0" xfId="1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3" fontId="2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3" fontId="1" fillId="0" borderId="0" xfId="1" applyNumberFormat="1" applyAlignment="1">
      <alignment vertical="center"/>
    </xf>
    <xf numFmtId="0" fontId="2" fillId="0" borderId="0" xfId="1" applyFont="1" applyAlignment="1">
      <alignment horizontal="left" vertical="center" indent="2"/>
    </xf>
    <xf numFmtId="0" fontId="1" fillId="0" borderId="0" xfId="1" applyAlignment="1">
      <alignment horizontal="left" vertical="center" indent="2"/>
    </xf>
    <xf numFmtId="3" fontId="5" fillId="0" borderId="0" xfId="1" applyNumberFormat="1" applyFont="1" applyAlignment="1">
      <alignment horizontal="right" vertical="center" wrapText="1"/>
    </xf>
    <xf numFmtId="3" fontId="6" fillId="0" borderId="0" xfId="1" applyNumberFormat="1" applyFont="1" applyAlignment="1">
      <alignment horizontal="right" vertical="center" wrapText="1"/>
    </xf>
    <xf numFmtId="3" fontId="1" fillId="0" borderId="0" xfId="1" applyNumberFormat="1" applyAlignment="1">
      <alignment horizontal="right" vertical="center" wrapText="1"/>
    </xf>
    <xf numFmtId="0" fontId="1" fillId="0" borderId="0" xfId="1" applyAlignment="1">
      <alignment horizontal="left" vertical="center" indent="1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indent="1"/>
    </xf>
    <xf numFmtId="3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" fillId="0" borderId="0" xfId="1" applyAlignment="1">
      <alignment horizontal="left" vertical="center" wrapText="1" indent="1"/>
    </xf>
    <xf numFmtId="0" fontId="1" fillId="0" borderId="0" xfId="1" applyAlignment="1">
      <alignment horizontal="left" vertical="center" indent="3"/>
    </xf>
    <xf numFmtId="0" fontId="1" fillId="0" borderId="0" xfId="1" applyAlignment="1">
      <alignment horizontal="left" vertical="center" wrapText="1" indent="3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wrapText="1"/>
    </xf>
    <xf numFmtId="3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 indent="1"/>
    </xf>
    <xf numFmtId="0" fontId="1" fillId="0" borderId="0" xfId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3" fontId="7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wrapText="1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 wrapText="1"/>
    </xf>
    <xf numFmtId="3" fontId="1" fillId="0" borderId="0" xfId="1" applyNumberFormat="1" applyAlignment="1">
      <alignment horizontal="right" wrapText="1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" fillId="0" borderId="0" xfId="1" applyAlignment="1">
      <alignment horizontal="right"/>
    </xf>
    <xf numFmtId="0" fontId="6" fillId="0" borderId="0" xfId="1" applyFont="1" applyAlignment="1">
      <alignment horizontal="left" vertical="center"/>
    </xf>
  </cellXfs>
  <cellStyles count="3">
    <cellStyle name="Normal" xfId="0" builtinId="0"/>
    <cellStyle name="Normal 5 2" xfId="1" xr:uid="{E74DFC1B-B6E1-D445-A9EA-3D445B7BF97E}"/>
    <cellStyle name="Normal_servic06" xfId="2" xr:uid="{428742C1-B851-C142-A726-EF7D84CE0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5%20servicios%202023%20atencio&#769;n%20comunidad%20OK.xlsx" TargetMode="External"/><Relationship Id="rId1" Type="http://schemas.openxmlformats.org/officeDocument/2006/relationships/externalLinkPath" Target="/Volumes/acopio/2024/agenda2024/agendaxlsx/5%20apoyo%20a%20la%20actividad%20institucional%20OK/5%20servicios%202023%20atencio&#769;n%20comunidad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ortes_ok"/>
      <sheetName val="atención a la salud_ok"/>
      <sheetName val="orientación_ok"/>
      <sheetName val="atención a la comunidad_ok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CE45-0E01-1D45-91D4-371007A6CA61}">
  <sheetPr>
    <tabColor theme="9" tint="-0.249977111117893"/>
  </sheetPr>
  <dimension ref="A1:C211"/>
  <sheetViews>
    <sheetView tabSelected="1" zoomScaleNormal="100" workbookViewId="0">
      <selection activeCell="A9" sqref="A9"/>
    </sheetView>
  </sheetViews>
  <sheetFormatPr baseColWidth="10" defaultColWidth="10.83203125" defaultRowHeight="13"/>
  <cols>
    <col min="1" max="1" width="112.83203125" style="2" customWidth="1"/>
    <col min="2" max="2" width="12.83203125" style="10" customWidth="1"/>
    <col min="3" max="16384" width="10.83203125" style="2"/>
  </cols>
  <sheetData>
    <row r="1" spans="1:3" ht="15" customHeight="1">
      <c r="A1" s="1" t="s">
        <v>0</v>
      </c>
      <c r="B1" s="1"/>
    </row>
    <row r="2" spans="1:3" ht="15" customHeight="1">
      <c r="A2" s="1" t="s">
        <v>1</v>
      </c>
      <c r="B2" s="1"/>
    </row>
    <row r="3" spans="1:3" ht="15" customHeight="1">
      <c r="A3" s="3">
        <v>2023</v>
      </c>
      <c r="B3" s="3"/>
    </row>
    <row r="4" spans="1:3" ht="14" customHeight="1">
      <c r="A4" s="4"/>
      <c r="B4" s="5"/>
    </row>
    <row r="5" spans="1:3" ht="16.5" customHeight="1">
      <c r="B5" s="6"/>
    </row>
    <row r="6" spans="1:3" ht="16.5" customHeight="1">
      <c r="A6" s="7" t="s">
        <v>2</v>
      </c>
      <c r="B6" s="8"/>
    </row>
    <row r="7" spans="1:3" ht="15" customHeight="1">
      <c r="A7" s="9" t="s">
        <v>3</v>
      </c>
      <c r="C7" s="11"/>
    </row>
    <row r="8" spans="1:3" ht="15" customHeight="1">
      <c r="A8" s="12" t="s">
        <v>4</v>
      </c>
      <c r="B8" s="8">
        <f>+B9+B14+B17+B21</f>
        <v>149564</v>
      </c>
    </row>
    <row r="9" spans="1:3" ht="15" customHeight="1">
      <c r="A9" s="12" t="s">
        <v>5</v>
      </c>
      <c r="B9" s="8">
        <f>+B10+B13</f>
        <v>133374</v>
      </c>
      <c r="C9" s="11"/>
    </row>
    <row r="10" spans="1:3" ht="15" customHeight="1">
      <c r="A10" s="13" t="s">
        <v>6</v>
      </c>
      <c r="B10" s="14">
        <v>42187</v>
      </c>
    </row>
    <row r="11" spans="1:3" ht="15" customHeight="1">
      <c r="A11" s="13" t="s">
        <v>7</v>
      </c>
      <c r="B11" s="15">
        <v>3698</v>
      </c>
    </row>
    <row r="12" spans="1:3" ht="15" customHeight="1">
      <c r="A12" s="13" t="s">
        <v>8</v>
      </c>
      <c r="B12" s="15">
        <v>790</v>
      </c>
    </row>
    <row r="13" spans="1:3" ht="15" customHeight="1">
      <c r="A13" s="13" t="s">
        <v>9</v>
      </c>
      <c r="B13" s="14">
        <v>91187</v>
      </c>
    </row>
    <row r="14" spans="1:3" ht="15" customHeight="1">
      <c r="A14" s="12" t="s">
        <v>10</v>
      </c>
      <c r="B14" s="8">
        <v>7272</v>
      </c>
    </row>
    <row r="15" spans="1:3" ht="15" customHeight="1">
      <c r="A15" s="13" t="s">
        <v>6</v>
      </c>
      <c r="B15" s="14">
        <v>5941</v>
      </c>
    </row>
    <row r="16" spans="1:3" ht="15" customHeight="1">
      <c r="A16" s="13" t="s">
        <v>9</v>
      </c>
      <c r="B16" s="14">
        <v>1331</v>
      </c>
    </row>
    <row r="17" spans="1:2" ht="15" customHeight="1">
      <c r="A17" s="12" t="s">
        <v>11</v>
      </c>
      <c r="B17" s="8">
        <v>3089</v>
      </c>
    </row>
    <row r="18" spans="1:2" ht="15" customHeight="1">
      <c r="A18" s="13" t="s">
        <v>12</v>
      </c>
      <c r="B18" s="16">
        <v>2314</v>
      </c>
    </row>
    <row r="19" spans="1:2" s="17" customFormat="1" ht="15" customHeight="1">
      <c r="A19" s="13" t="s">
        <v>13</v>
      </c>
      <c r="B19" s="15">
        <v>1122</v>
      </c>
    </row>
    <row r="20" spans="1:2" s="17" customFormat="1" ht="15" customHeight="1">
      <c r="A20" s="13" t="s">
        <v>14</v>
      </c>
      <c r="B20" s="16">
        <v>775</v>
      </c>
    </row>
    <row r="21" spans="1:2" s="17" customFormat="1" ht="15" customHeight="1">
      <c r="A21" s="12" t="s">
        <v>15</v>
      </c>
      <c r="B21" s="8">
        <v>5829</v>
      </c>
    </row>
    <row r="22" spans="1:2" s="17" customFormat="1" ht="15" customHeight="1">
      <c r="A22" s="13"/>
      <c r="B22" s="16"/>
    </row>
    <row r="23" spans="1:2" s="17" customFormat="1" ht="15" customHeight="1">
      <c r="A23" s="12" t="s">
        <v>16</v>
      </c>
      <c r="B23" s="8">
        <v>10</v>
      </c>
    </row>
    <row r="24" spans="1:2" ht="15" customHeight="1">
      <c r="A24" s="13"/>
      <c r="B24" s="18"/>
    </row>
    <row r="25" spans="1:2" ht="15" customHeight="1">
      <c r="A25" s="19" t="s">
        <v>17</v>
      </c>
      <c r="B25" s="18"/>
    </row>
    <row r="26" spans="1:2" ht="15" customHeight="1">
      <c r="A26" s="20" t="s">
        <v>18</v>
      </c>
      <c r="B26" s="8">
        <f>+B27+B28+B29</f>
        <v>1674</v>
      </c>
    </row>
    <row r="27" spans="1:2" ht="15" customHeight="1">
      <c r="A27" s="17" t="s">
        <v>19</v>
      </c>
      <c r="B27" s="21">
        <v>1430</v>
      </c>
    </row>
    <row r="28" spans="1:2" ht="15" customHeight="1">
      <c r="A28" s="17" t="s">
        <v>20</v>
      </c>
      <c r="B28" s="22">
        <v>101</v>
      </c>
    </row>
    <row r="29" spans="1:2" ht="28">
      <c r="A29" s="23" t="s">
        <v>21</v>
      </c>
      <c r="B29" s="22">
        <v>143</v>
      </c>
    </row>
    <row r="30" spans="1:2" ht="15" customHeight="1">
      <c r="A30" s="20" t="s">
        <v>22</v>
      </c>
      <c r="B30" s="8">
        <f>+B31+B35</f>
        <v>1836</v>
      </c>
    </row>
    <row r="31" spans="1:2" ht="15" customHeight="1">
      <c r="A31" s="12" t="s">
        <v>23</v>
      </c>
      <c r="B31" s="8">
        <f>+B32+B33+B34</f>
        <v>1262</v>
      </c>
    </row>
    <row r="32" spans="1:2" ht="15" customHeight="1">
      <c r="A32" s="13" t="s">
        <v>24</v>
      </c>
      <c r="B32" s="21">
        <v>1021</v>
      </c>
    </row>
    <row r="33" spans="1:2" ht="15" customHeight="1">
      <c r="A33" s="24" t="s">
        <v>25</v>
      </c>
      <c r="B33" s="22">
        <v>193</v>
      </c>
    </row>
    <row r="34" spans="1:2" ht="15" customHeight="1">
      <c r="A34" s="25" t="s">
        <v>26</v>
      </c>
      <c r="B34" s="21">
        <v>48</v>
      </c>
    </row>
    <row r="35" spans="1:2" ht="15" customHeight="1">
      <c r="A35" s="12" t="s">
        <v>27</v>
      </c>
      <c r="B35" s="8">
        <v>574</v>
      </c>
    </row>
    <row r="36" spans="1:2" ht="15" customHeight="1">
      <c r="A36" s="20" t="s">
        <v>28</v>
      </c>
      <c r="B36" s="8">
        <f>B37+B38</f>
        <v>543</v>
      </c>
    </row>
    <row r="37" spans="1:2" ht="15" customHeight="1">
      <c r="A37" s="24" t="s">
        <v>29</v>
      </c>
      <c r="B37" s="22">
        <v>115</v>
      </c>
    </row>
    <row r="38" spans="1:2" ht="15" customHeight="1">
      <c r="A38" s="24" t="s">
        <v>30</v>
      </c>
      <c r="B38" s="22">
        <v>428</v>
      </c>
    </row>
    <row r="39" spans="1:2" ht="15" customHeight="1">
      <c r="A39" s="20" t="s">
        <v>31</v>
      </c>
      <c r="B39" s="26">
        <v>7</v>
      </c>
    </row>
    <row r="40" spans="1:2" ht="15" customHeight="1">
      <c r="A40" s="23" t="s">
        <v>32</v>
      </c>
      <c r="B40" s="8">
        <v>24</v>
      </c>
    </row>
    <row r="41" spans="1:2" ht="15" customHeight="1">
      <c r="A41" s="20"/>
      <c r="B41" s="18"/>
    </row>
    <row r="42" spans="1:2" ht="15">
      <c r="A42" s="27" t="s">
        <v>33</v>
      </c>
      <c r="B42" s="8"/>
    </row>
    <row r="43" spans="1:2" ht="15" customHeight="1">
      <c r="A43" s="20" t="s">
        <v>34</v>
      </c>
      <c r="B43" s="8">
        <f>+B44+B45</f>
        <v>26830</v>
      </c>
    </row>
    <row r="44" spans="1:2" ht="15" customHeight="1">
      <c r="A44" s="17" t="s">
        <v>35</v>
      </c>
      <c r="B44" s="21">
        <v>24419</v>
      </c>
    </row>
    <row r="45" spans="1:2" ht="15" customHeight="1">
      <c r="A45" s="17" t="s">
        <v>36</v>
      </c>
      <c r="B45" s="21">
        <v>2411</v>
      </c>
    </row>
    <row r="46" spans="1:2" ht="15" customHeight="1">
      <c r="A46" s="20" t="s">
        <v>37</v>
      </c>
      <c r="B46" s="8">
        <f>B47+B48</f>
        <v>3864</v>
      </c>
    </row>
    <row r="47" spans="1:2" ht="15" customHeight="1">
      <c r="A47" s="17" t="s">
        <v>38</v>
      </c>
      <c r="B47" s="21">
        <v>3586</v>
      </c>
    </row>
    <row r="48" spans="1:2" ht="15" customHeight="1">
      <c r="A48" s="17" t="s">
        <v>39</v>
      </c>
      <c r="B48" s="21">
        <v>278</v>
      </c>
    </row>
    <row r="49" spans="1:2" ht="15" customHeight="1">
      <c r="A49" s="20" t="s">
        <v>40</v>
      </c>
      <c r="B49" s="28">
        <v>3068</v>
      </c>
    </row>
    <row r="50" spans="1:2" ht="15" customHeight="1">
      <c r="A50" s="13"/>
      <c r="B50" s="18"/>
    </row>
    <row r="51" spans="1:2" ht="15" customHeight="1">
      <c r="A51" s="29" t="s">
        <v>41</v>
      </c>
      <c r="B51" s="8"/>
    </row>
    <row r="52" spans="1:2" ht="15" customHeight="1">
      <c r="A52" s="12" t="s">
        <v>42</v>
      </c>
      <c r="B52" s="8">
        <f>+B53+B57+B60</f>
        <v>162006</v>
      </c>
    </row>
    <row r="53" spans="1:2" ht="15" customHeight="1">
      <c r="A53" s="30" t="s">
        <v>43</v>
      </c>
      <c r="B53" s="8">
        <f>+B54+B55+B56</f>
        <v>59914</v>
      </c>
    </row>
    <row r="54" spans="1:2" ht="15" customHeight="1">
      <c r="A54" s="24" t="s">
        <v>44</v>
      </c>
      <c r="B54" s="14">
        <v>46733</v>
      </c>
    </row>
    <row r="55" spans="1:2" ht="15" customHeight="1">
      <c r="A55" s="24" t="s">
        <v>45</v>
      </c>
      <c r="B55" s="14">
        <v>7190</v>
      </c>
    </row>
    <row r="56" spans="1:2" ht="15" customHeight="1">
      <c r="A56" s="24" t="s">
        <v>46</v>
      </c>
      <c r="B56" s="14">
        <v>5991</v>
      </c>
    </row>
    <row r="57" spans="1:2" ht="15" customHeight="1">
      <c r="A57" s="31" t="s">
        <v>47</v>
      </c>
      <c r="B57" s="8">
        <f>+B58+B59</f>
        <v>91709</v>
      </c>
    </row>
    <row r="58" spans="1:2" ht="15" customHeight="1">
      <c r="A58" s="24" t="s">
        <v>48</v>
      </c>
      <c r="B58" s="14">
        <v>90378</v>
      </c>
    </row>
    <row r="59" spans="1:2" ht="15" customHeight="1">
      <c r="A59" s="24" t="s">
        <v>49</v>
      </c>
      <c r="B59" s="14">
        <v>1331</v>
      </c>
    </row>
    <row r="60" spans="1:2" ht="15" customHeight="1">
      <c r="A60" s="31" t="s">
        <v>50</v>
      </c>
      <c r="B60" s="8">
        <f>+B61+B62+B63</f>
        <v>10383</v>
      </c>
    </row>
    <row r="61" spans="1:2" ht="15" customHeight="1">
      <c r="A61" s="32" t="s">
        <v>51</v>
      </c>
      <c r="B61" s="14">
        <v>8615</v>
      </c>
    </row>
    <row r="62" spans="1:2" ht="15" customHeight="1">
      <c r="A62" s="20" t="s">
        <v>52</v>
      </c>
      <c r="B62" s="14">
        <v>1760</v>
      </c>
    </row>
    <row r="63" spans="1:2" ht="15" customHeight="1">
      <c r="A63" s="20" t="s">
        <v>53</v>
      </c>
      <c r="B63" s="14">
        <v>8</v>
      </c>
    </row>
    <row r="64" spans="1:2" ht="15" customHeight="1">
      <c r="A64" s="24"/>
      <c r="B64" s="16"/>
    </row>
    <row r="65" spans="1:2" ht="15" customHeight="1">
      <c r="A65" s="29" t="s">
        <v>54</v>
      </c>
      <c r="B65" s="26"/>
    </row>
    <row r="66" spans="1:2" ht="15" customHeight="1">
      <c r="A66" s="31" t="s">
        <v>55</v>
      </c>
      <c r="B66" s="8"/>
    </row>
    <row r="67" spans="1:2" ht="15" customHeight="1">
      <c r="A67" s="31" t="s">
        <v>56</v>
      </c>
      <c r="B67" s="8">
        <f>+B68+B69</f>
        <v>42187</v>
      </c>
    </row>
    <row r="68" spans="1:2" ht="15" customHeight="1">
      <c r="A68" s="33" t="s">
        <v>57</v>
      </c>
      <c r="B68" s="14">
        <v>19495</v>
      </c>
    </row>
    <row r="69" spans="1:2" ht="15" customHeight="1">
      <c r="A69" s="33" t="s">
        <v>58</v>
      </c>
      <c r="B69" s="14">
        <v>22692</v>
      </c>
    </row>
    <row r="70" spans="1:2" ht="15" customHeight="1">
      <c r="A70" s="31" t="s">
        <v>59</v>
      </c>
      <c r="B70" s="8">
        <f>+B71+B72</f>
        <v>5941</v>
      </c>
    </row>
    <row r="71" spans="1:2" ht="15" customHeight="1">
      <c r="A71" s="33" t="s">
        <v>57</v>
      </c>
      <c r="B71" s="14">
        <v>2827</v>
      </c>
    </row>
    <row r="72" spans="1:2" ht="15" customHeight="1">
      <c r="A72" s="33" t="s">
        <v>58</v>
      </c>
      <c r="B72" s="14">
        <v>3114</v>
      </c>
    </row>
    <row r="73" spans="1:2" ht="15" customHeight="1">
      <c r="A73" s="32" t="s">
        <v>60</v>
      </c>
      <c r="B73" s="8">
        <f>+B74+B75</f>
        <v>310</v>
      </c>
    </row>
    <row r="74" spans="1:2" ht="15" customHeight="1">
      <c r="A74" s="24" t="s">
        <v>61</v>
      </c>
      <c r="B74" s="14">
        <v>251</v>
      </c>
    </row>
    <row r="75" spans="1:2" ht="15" customHeight="1">
      <c r="A75" s="24" t="s">
        <v>62</v>
      </c>
      <c r="B75" s="14">
        <v>59</v>
      </c>
    </row>
    <row r="76" spans="1:2" ht="15" customHeight="1">
      <c r="A76" s="31" t="s">
        <v>63</v>
      </c>
      <c r="B76" s="8"/>
    </row>
    <row r="77" spans="1:2" ht="15" customHeight="1">
      <c r="A77" s="13" t="s">
        <v>64</v>
      </c>
      <c r="B77" s="8">
        <v>18</v>
      </c>
    </row>
    <row r="78" spans="1:2" ht="15" customHeight="1">
      <c r="A78" s="13" t="s">
        <v>65</v>
      </c>
      <c r="B78" s="8">
        <v>448</v>
      </c>
    </row>
    <row r="79" spans="1:2" ht="15" customHeight="1">
      <c r="A79" s="31" t="s">
        <v>66</v>
      </c>
      <c r="B79" s="8"/>
    </row>
    <row r="80" spans="1:2" ht="15" customHeight="1">
      <c r="A80" s="13" t="s">
        <v>67</v>
      </c>
      <c r="B80" s="8">
        <v>2980</v>
      </c>
    </row>
    <row r="81" spans="1:2" ht="15" customHeight="1">
      <c r="A81" s="13" t="s">
        <v>68</v>
      </c>
      <c r="B81" s="8">
        <v>424</v>
      </c>
    </row>
    <row r="82" spans="1:2" ht="15" customHeight="1">
      <c r="A82" s="13" t="s">
        <v>69</v>
      </c>
      <c r="B82" s="8">
        <v>140</v>
      </c>
    </row>
    <row r="83" spans="1:2" ht="15" customHeight="1">
      <c r="A83" s="13" t="s">
        <v>70</v>
      </c>
      <c r="B83" s="8">
        <v>601</v>
      </c>
    </row>
    <row r="84" spans="1:2" ht="15" customHeight="1">
      <c r="A84" s="13"/>
      <c r="B84" s="8"/>
    </row>
    <row r="85" spans="1:2" ht="15" customHeight="1">
      <c r="A85" s="34" t="s">
        <v>71</v>
      </c>
      <c r="B85" s="35"/>
    </row>
    <row r="86" spans="1:2" ht="15" customHeight="1">
      <c r="A86" s="13" t="s">
        <v>72</v>
      </c>
      <c r="B86" s="8">
        <v>4</v>
      </c>
    </row>
    <row r="87" spans="1:2" ht="15" customHeight="1">
      <c r="A87" s="13" t="s">
        <v>73</v>
      </c>
      <c r="B87" s="8">
        <v>335</v>
      </c>
    </row>
    <row r="88" spans="1:2" ht="15" customHeight="1">
      <c r="A88" s="17"/>
      <c r="B88" s="18"/>
    </row>
    <row r="89" spans="1:2" ht="15" customHeight="1">
      <c r="A89" s="7" t="s">
        <v>74</v>
      </c>
      <c r="B89" s="26"/>
    </row>
    <row r="90" spans="1:2" ht="15" customHeight="1">
      <c r="A90" s="34" t="s">
        <v>75</v>
      </c>
      <c r="B90" s="26"/>
    </row>
    <row r="91" spans="1:2" ht="15" customHeight="1">
      <c r="A91" s="17" t="s">
        <v>76</v>
      </c>
      <c r="B91" s="36">
        <v>50608</v>
      </c>
    </row>
    <row r="92" spans="1:2" ht="15" customHeight="1">
      <c r="A92" s="17" t="s">
        <v>77</v>
      </c>
      <c r="B92" s="36">
        <v>314</v>
      </c>
    </row>
    <row r="93" spans="1:2" ht="15" customHeight="1">
      <c r="A93" s="17" t="s">
        <v>78</v>
      </c>
      <c r="B93" s="36">
        <v>17534</v>
      </c>
    </row>
    <row r="94" spans="1:2" ht="15" customHeight="1">
      <c r="A94" s="17" t="s">
        <v>79</v>
      </c>
      <c r="B94" s="36">
        <v>50608</v>
      </c>
    </row>
    <row r="95" spans="1:2" ht="15" customHeight="1">
      <c r="A95" s="17" t="s">
        <v>80</v>
      </c>
      <c r="B95" s="36">
        <v>101056</v>
      </c>
    </row>
    <row r="96" spans="1:2" ht="15" customHeight="1">
      <c r="A96" s="17" t="s">
        <v>81</v>
      </c>
      <c r="B96" s="36">
        <v>50608</v>
      </c>
    </row>
    <row r="97" spans="1:2" ht="15" customHeight="1">
      <c r="A97" s="17" t="s">
        <v>82</v>
      </c>
      <c r="B97" s="36">
        <v>9720</v>
      </c>
    </row>
    <row r="98" spans="1:2" ht="15" customHeight="1">
      <c r="A98" s="17" t="s">
        <v>83</v>
      </c>
      <c r="B98" s="36">
        <v>422</v>
      </c>
    </row>
    <row r="99" spans="1:2" ht="15" customHeight="1">
      <c r="A99" s="17"/>
      <c r="B99" s="18"/>
    </row>
    <row r="100" spans="1:2" ht="15" customHeight="1">
      <c r="A100" s="9" t="s">
        <v>84</v>
      </c>
      <c r="B100" s="8">
        <f>SUM(B101:B104)</f>
        <v>83923</v>
      </c>
    </row>
    <row r="101" spans="1:2" ht="15" customHeight="1">
      <c r="A101" s="23" t="s">
        <v>85</v>
      </c>
      <c r="B101" s="37">
        <v>3867</v>
      </c>
    </row>
    <row r="102" spans="1:2" ht="15" customHeight="1">
      <c r="A102" s="23" t="s">
        <v>86</v>
      </c>
      <c r="B102" s="37">
        <v>62528</v>
      </c>
    </row>
    <row r="103" spans="1:2" ht="15" customHeight="1">
      <c r="A103" s="23" t="s">
        <v>87</v>
      </c>
      <c r="B103" s="37">
        <v>3565</v>
      </c>
    </row>
    <row r="104" spans="1:2" ht="15" customHeight="1">
      <c r="A104" s="23" t="s">
        <v>88</v>
      </c>
      <c r="B104" s="37">
        <v>13963</v>
      </c>
    </row>
    <row r="105" spans="1:2" ht="15" customHeight="1">
      <c r="A105" s="17"/>
      <c r="B105" s="18"/>
    </row>
    <row r="106" spans="1:2" ht="15" customHeight="1">
      <c r="A106" s="9" t="s">
        <v>89</v>
      </c>
      <c r="B106" s="26"/>
    </row>
    <row r="107" spans="1:2" ht="15" customHeight="1">
      <c r="A107" s="33" t="s">
        <v>90</v>
      </c>
      <c r="B107" s="8">
        <f>SUM(B108:B109)</f>
        <v>7427</v>
      </c>
    </row>
    <row r="108" spans="1:2" ht="15" customHeight="1">
      <c r="A108" s="23" t="s">
        <v>91</v>
      </c>
      <c r="B108" s="37">
        <v>428</v>
      </c>
    </row>
    <row r="109" spans="1:2" ht="15" customHeight="1">
      <c r="A109" s="23" t="s">
        <v>92</v>
      </c>
      <c r="B109" s="37">
        <v>6999</v>
      </c>
    </row>
    <row r="110" spans="1:2" s="38" customFormat="1" ht="15" customHeight="1">
      <c r="B110" s="26"/>
    </row>
    <row r="111" spans="1:2" ht="15" customHeight="1">
      <c r="A111" s="29" t="s">
        <v>93</v>
      </c>
      <c r="B111" s="26"/>
    </row>
    <row r="112" spans="1:2" ht="15" customHeight="1">
      <c r="A112" s="23" t="s">
        <v>94</v>
      </c>
      <c r="B112" s="39">
        <v>37</v>
      </c>
    </row>
    <row r="113" spans="1:2" ht="15" customHeight="1">
      <c r="A113" s="17" t="s">
        <v>95</v>
      </c>
      <c r="B113" s="39">
        <v>18</v>
      </c>
    </row>
    <row r="114" spans="1:2" ht="15" customHeight="1">
      <c r="A114" s="17" t="s">
        <v>96</v>
      </c>
      <c r="B114" s="39">
        <v>1950</v>
      </c>
    </row>
    <row r="115" spans="1:2" ht="15" customHeight="1">
      <c r="A115" s="17" t="s">
        <v>97</v>
      </c>
      <c r="B115" s="39">
        <v>94600</v>
      </c>
    </row>
    <row r="116" spans="1:2" ht="15" customHeight="1">
      <c r="A116" s="17" t="s">
        <v>98</v>
      </c>
      <c r="B116" s="39">
        <v>22300</v>
      </c>
    </row>
    <row r="117" spans="1:2" ht="15" customHeight="1">
      <c r="A117" s="17" t="s">
        <v>99</v>
      </c>
      <c r="B117" s="39">
        <v>78800</v>
      </c>
    </row>
    <row r="118" spans="1:2" ht="15" customHeight="1">
      <c r="A118" s="17" t="s">
        <v>100</v>
      </c>
      <c r="B118" s="39">
        <v>12000</v>
      </c>
    </row>
    <row r="119" spans="1:2" ht="15" customHeight="1">
      <c r="A119" s="38"/>
      <c r="B119" s="26"/>
    </row>
    <row r="120" spans="1:2" ht="15" customHeight="1">
      <c r="A120" s="29" t="s">
        <v>101</v>
      </c>
      <c r="B120" s="26"/>
    </row>
    <row r="121" spans="1:2" ht="15" customHeight="1">
      <c r="A121" s="20" t="s">
        <v>102</v>
      </c>
      <c r="B121" s="8">
        <f>B122+B123</f>
        <v>145</v>
      </c>
    </row>
    <row r="122" spans="1:2" ht="15" customHeight="1">
      <c r="A122" s="23" t="s">
        <v>103</v>
      </c>
      <c r="B122" s="37">
        <v>126</v>
      </c>
    </row>
    <row r="123" spans="1:2" ht="15" customHeight="1">
      <c r="A123" s="23" t="s">
        <v>104</v>
      </c>
      <c r="B123" s="37">
        <v>19</v>
      </c>
    </row>
    <row r="124" spans="1:2" ht="15" customHeight="1">
      <c r="A124" s="23" t="s">
        <v>105</v>
      </c>
      <c r="B124" s="8">
        <v>45</v>
      </c>
    </row>
    <row r="125" spans="1:2" ht="15" customHeight="1">
      <c r="A125" s="23" t="s">
        <v>106</v>
      </c>
      <c r="B125" s="8">
        <v>15748778</v>
      </c>
    </row>
    <row r="126" spans="1:2" ht="15" customHeight="1">
      <c r="A126" s="23" t="s">
        <v>107</v>
      </c>
      <c r="B126" s="8">
        <v>9</v>
      </c>
    </row>
    <row r="127" spans="1:2" ht="15" customHeight="1">
      <c r="A127" s="23" t="s">
        <v>108</v>
      </c>
      <c r="B127" s="8">
        <v>24</v>
      </c>
    </row>
    <row r="128" spans="1:2" ht="15" customHeight="1">
      <c r="A128" s="17" t="s">
        <v>109</v>
      </c>
      <c r="B128" s="8">
        <v>539</v>
      </c>
    </row>
    <row r="129" spans="1:2" ht="15" customHeight="1">
      <c r="A129" s="17" t="s">
        <v>110</v>
      </c>
      <c r="B129" s="8">
        <v>9900</v>
      </c>
    </row>
    <row r="130" spans="1:2" ht="15" customHeight="1">
      <c r="A130" s="23" t="s">
        <v>111</v>
      </c>
      <c r="B130" s="8">
        <v>52</v>
      </c>
    </row>
    <row r="131" spans="1:2" ht="15" customHeight="1">
      <c r="A131" s="17" t="s">
        <v>112</v>
      </c>
      <c r="B131" s="8">
        <v>104</v>
      </c>
    </row>
    <row r="132" spans="1:2" ht="15" customHeight="1">
      <c r="B132" s="26"/>
    </row>
    <row r="133" spans="1:2" ht="15" customHeight="1">
      <c r="A133" s="20" t="s">
        <v>113</v>
      </c>
      <c r="B133" s="26"/>
    </row>
    <row r="134" spans="1:2" ht="15" customHeight="1">
      <c r="A134" s="17" t="s">
        <v>114</v>
      </c>
      <c r="B134" s="8">
        <v>114833</v>
      </c>
    </row>
    <row r="135" spans="1:2" ht="15" customHeight="1">
      <c r="A135" s="17" t="s">
        <v>115</v>
      </c>
      <c r="B135" s="8">
        <v>644</v>
      </c>
    </row>
    <row r="136" spans="1:2" ht="15" customHeight="1">
      <c r="A136" s="17" t="s">
        <v>116</v>
      </c>
      <c r="B136" s="37">
        <v>105</v>
      </c>
    </row>
    <row r="137" spans="1:2" ht="15" customHeight="1">
      <c r="A137" s="17" t="s">
        <v>117</v>
      </c>
      <c r="B137" s="37">
        <v>22</v>
      </c>
    </row>
    <row r="138" spans="1:2" ht="15" customHeight="1">
      <c r="A138" s="17" t="s">
        <v>118</v>
      </c>
      <c r="B138" s="37">
        <v>28</v>
      </c>
    </row>
    <row r="139" spans="1:2" ht="15" customHeight="1">
      <c r="A139" s="17" t="s">
        <v>119</v>
      </c>
      <c r="B139" s="37">
        <v>12</v>
      </c>
    </row>
    <row r="140" spans="1:2" ht="15" customHeight="1">
      <c r="A140" s="17" t="s">
        <v>120</v>
      </c>
      <c r="B140" s="37">
        <v>22</v>
      </c>
    </row>
    <row r="141" spans="1:2" ht="15" customHeight="1">
      <c r="A141" s="17" t="s">
        <v>121</v>
      </c>
      <c r="B141" s="37">
        <v>58</v>
      </c>
    </row>
    <row r="142" spans="1:2" ht="15" customHeight="1">
      <c r="A142" s="17" t="s">
        <v>122</v>
      </c>
      <c r="B142" s="37">
        <v>11</v>
      </c>
    </row>
    <row r="143" spans="1:2" ht="15" customHeight="1">
      <c r="A143" s="17" t="s">
        <v>123</v>
      </c>
      <c r="B143" s="37">
        <v>31</v>
      </c>
    </row>
    <row r="144" spans="1:2" ht="15" customHeight="1">
      <c r="A144" s="17" t="s">
        <v>124</v>
      </c>
      <c r="B144" s="37">
        <v>84</v>
      </c>
    </row>
    <row r="145" spans="1:2" ht="15" customHeight="1">
      <c r="A145" s="17" t="s">
        <v>125</v>
      </c>
      <c r="B145" s="37">
        <v>60</v>
      </c>
    </row>
    <row r="146" spans="1:2" ht="15" customHeight="1">
      <c r="A146" s="17" t="s">
        <v>126</v>
      </c>
      <c r="B146" s="37">
        <v>211</v>
      </c>
    </row>
    <row r="147" spans="1:2" ht="15" customHeight="1">
      <c r="A147" s="17"/>
      <c r="B147" s="40"/>
    </row>
    <row r="148" spans="1:2" ht="15" customHeight="1">
      <c r="A148" s="29" t="s">
        <v>127</v>
      </c>
      <c r="B148" s="8"/>
    </row>
    <row r="149" spans="1:2" ht="15" customHeight="1">
      <c r="A149" s="20" t="s">
        <v>128</v>
      </c>
      <c r="B149" s="26"/>
    </row>
    <row r="150" spans="1:2" ht="15" customHeight="1">
      <c r="A150" s="17" t="s">
        <v>129</v>
      </c>
      <c r="B150" s="8">
        <v>508</v>
      </c>
    </row>
    <row r="151" spans="1:2" ht="15" customHeight="1">
      <c r="A151" s="17" t="s">
        <v>130</v>
      </c>
      <c r="B151" s="8">
        <v>698</v>
      </c>
    </row>
    <row r="152" spans="1:2" ht="15" customHeight="1">
      <c r="A152" s="17" t="s">
        <v>131</v>
      </c>
      <c r="B152" s="8">
        <v>54321</v>
      </c>
    </row>
    <row r="153" spans="1:2" ht="15" customHeight="1">
      <c r="A153" s="17" t="s">
        <v>132</v>
      </c>
      <c r="B153" s="39">
        <v>508</v>
      </c>
    </row>
    <row r="154" spans="1:2" ht="15" customHeight="1">
      <c r="A154" s="20" t="s">
        <v>133</v>
      </c>
      <c r="B154" s="8"/>
    </row>
    <row r="155" spans="1:2" ht="15" customHeight="1">
      <c r="A155" s="17" t="s">
        <v>134</v>
      </c>
      <c r="B155" s="8">
        <v>76</v>
      </c>
    </row>
    <row r="156" spans="1:2" ht="15" customHeight="1">
      <c r="A156" s="17" t="s">
        <v>135</v>
      </c>
      <c r="B156" s="8">
        <v>19778</v>
      </c>
    </row>
    <row r="157" spans="1:2" ht="15" customHeight="1">
      <c r="A157" s="17" t="s">
        <v>130</v>
      </c>
      <c r="B157" s="8">
        <v>19728</v>
      </c>
    </row>
    <row r="158" spans="1:2" ht="15" customHeight="1">
      <c r="A158" s="20" t="s">
        <v>136</v>
      </c>
      <c r="B158" s="41"/>
    </row>
    <row r="159" spans="1:2" ht="15" customHeight="1">
      <c r="A159" s="17" t="s">
        <v>137</v>
      </c>
      <c r="B159" s="8">
        <v>425</v>
      </c>
    </row>
    <row r="160" spans="1:2" ht="15" customHeight="1">
      <c r="A160" s="17" t="s">
        <v>130</v>
      </c>
      <c r="B160" s="8">
        <v>1530</v>
      </c>
    </row>
    <row r="161" spans="1:2" ht="15" customHeight="1">
      <c r="A161" s="17" t="s">
        <v>138</v>
      </c>
      <c r="B161" s="8">
        <v>26725</v>
      </c>
    </row>
    <row r="162" spans="1:2" ht="15" customHeight="1">
      <c r="A162" s="17"/>
      <c r="B162" s="8"/>
    </row>
    <row r="163" spans="1:2" ht="15" customHeight="1">
      <c r="A163" s="7" t="s">
        <v>139</v>
      </c>
      <c r="B163" s="26"/>
    </row>
    <row r="164" spans="1:2" ht="15" customHeight="1">
      <c r="A164" s="29" t="s">
        <v>140</v>
      </c>
      <c r="B164" s="26"/>
    </row>
    <row r="165" spans="1:2" ht="15" customHeight="1">
      <c r="A165" s="42" t="s">
        <v>141</v>
      </c>
      <c r="B165" s="28">
        <v>176</v>
      </c>
    </row>
    <row r="166" spans="1:2" ht="15" customHeight="1">
      <c r="A166" s="17" t="s">
        <v>142</v>
      </c>
      <c r="B166" s="28">
        <v>369</v>
      </c>
    </row>
    <row r="167" spans="1:2" ht="15" customHeight="1">
      <c r="A167" s="17" t="s">
        <v>143</v>
      </c>
      <c r="B167" s="28">
        <v>733</v>
      </c>
    </row>
    <row r="168" spans="1:2" ht="15" customHeight="1">
      <c r="A168" s="17" t="s">
        <v>144</v>
      </c>
      <c r="B168" s="28">
        <v>2199</v>
      </c>
    </row>
    <row r="169" spans="1:2" ht="15" customHeight="1">
      <c r="A169" s="17" t="s">
        <v>145</v>
      </c>
      <c r="B169" s="28">
        <v>364</v>
      </c>
    </row>
    <row r="170" spans="1:2" ht="15" customHeight="1">
      <c r="A170" s="17"/>
      <c r="B170" s="18"/>
    </row>
    <row r="171" spans="1:2" ht="15" customHeight="1">
      <c r="A171" s="29" t="s">
        <v>146</v>
      </c>
      <c r="B171" s="26"/>
    </row>
    <row r="172" spans="1:2" ht="15" customHeight="1">
      <c r="A172" s="23" t="s">
        <v>147</v>
      </c>
      <c r="B172" s="26">
        <v>303</v>
      </c>
    </row>
    <row r="173" spans="1:2" ht="15" customHeight="1">
      <c r="A173" s="23" t="s">
        <v>148</v>
      </c>
      <c r="B173" s="26">
        <v>197</v>
      </c>
    </row>
    <row r="174" spans="1:2" ht="15" customHeight="1">
      <c r="A174" s="23" t="s">
        <v>149</v>
      </c>
      <c r="B174" s="26">
        <v>715</v>
      </c>
    </row>
    <row r="175" spans="1:2" ht="15" customHeight="1">
      <c r="A175" s="23" t="s">
        <v>150</v>
      </c>
      <c r="B175" s="28">
        <v>3035</v>
      </c>
    </row>
    <row r="176" spans="1:2" ht="15" customHeight="1">
      <c r="A176" s="17" t="s">
        <v>143</v>
      </c>
      <c r="B176" s="26">
        <v>944</v>
      </c>
    </row>
    <row r="177" spans="1:2" ht="14">
      <c r="A177" s="23" t="s">
        <v>151</v>
      </c>
      <c r="B177" s="26">
        <v>2</v>
      </c>
    </row>
    <row r="178" spans="1:2" ht="15" customHeight="1">
      <c r="A178" s="23" t="s">
        <v>152</v>
      </c>
      <c r="B178" s="26">
        <v>770</v>
      </c>
    </row>
    <row r="179" spans="1:2" ht="15" customHeight="1">
      <c r="B179" s="18"/>
    </row>
    <row r="180" spans="1:2" ht="15" customHeight="1">
      <c r="A180" s="32" t="s">
        <v>153</v>
      </c>
      <c r="B180" s="18"/>
    </row>
    <row r="181" spans="1:2" ht="15" customHeight="1">
      <c r="A181" s="23" t="s">
        <v>154</v>
      </c>
      <c r="B181" s="26">
        <v>17</v>
      </c>
    </row>
    <row r="182" spans="1:2" ht="15" customHeight="1">
      <c r="A182" s="23" t="s">
        <v>155</v>
      </c>
      <c r="B182" s="26">
        <v>198</v>
      </c>
    </row>
    <row r="183" spans="1:2" ht="15" customHeight="1">
      <c r="A183" s="17" t="s">
        <v>156</v>
      </c>
      <c r="B183" s="26">
        <v>68</v>
      </c>
    </row>
    <row r="184" spans="1:2" ht="15" customHeight="1">
      <c r="B184" s="18"/>
    </row>
    <row r="185" spans="1:2" ht="15" customHeight="1">
      <c r="A185" s="38" t="s">
        <v>157</v>
      </c>
      <c r="B185" s="26"/>
    </row>
    <row r="186" spans="1:2" ht="15" customHeight="1">
      <c r="A186" s="17" t="s">
        <v>158</v>
      </c>
      <c r="B186" s="26">
        <v>131</v>
      </c>
    </row>
    <row r="187" spans="1:2" ht="15" customHeight="1">
      <c r="A187" s="17" t="s">
        <v>159</v>
      </c>
      <c r="B187" s="26">
        <v>116</v>
      </c>
    </row>
    <row r="188" spans="1:2" ht="15" customHeight="1">
      <c r="A188" s="17"/>
      <c r="B188" s="18"/>
    </row>
    <row r="189" spans="1:2" ht="15" customHeight="1">
      <c r="A189" s="7" t="s">
        <v>160</v>
      </c>
      <c r="B189" s="18"/>
    </row>
    <row r="190" spans="1:2" ht="15" customHeight="1">
      <c r="A190" s="20" t="s">
        <v>161</v>
      </c>
      <c r="B190" s="26">
        <v>113</v>
      </c>
    </row>
    <row r="191" spans="1:2" ht="15" customHeight="1">
      <c r="A191" s="20" t="s">
        <v>162</v>
      </c>
      <c r="B191" s="26"/>
    </row>
    <row r="192" spans="1:2" ht="15" customHeight="1">
      <c r="A192" s="20" t="s">
        <v>163</v>
      </c>
      <c r="B192" s="26">
        <v>118</v>
      </c>
    </row>
    <row r="193" spans="1:2" ht="15" customHeight="1">
      <c r="A193" s="20" t="s">
        <v>164</v>
      </c>
      <c r="B193" s="26"/>
    </row>
    <row r="194" spans="1:2" ht="15" customHeight="1">
      <c r="A194" s="17" t="s">
        <v>165</v>
      </c>
      <c r="B194" s="26">
        <v>86</v>
      </c>
    </row>
    <row r="195" spans="1:2" ht="15" customHeight="1">
      <c r="A195" s="20" t="s">
        <v>166</v>
      </c>
      <c r="B195" s="26">
        <v>118</v>
      </c>
    </row>
    <row r="196" spans="1:2" ht="15" customHeight="1">
      <c r="A196" s="20" t="s">
        <v>167</v>
      </c>
      <c r="B196" s="26">
        <v>63</v>
      </c>
    </row>
    <row r="197" spans="1:2" ht="15" customHeight="1">
      <c r="A197" s="31" t="s">
        <v>168</v>
      </c>
      <c r="B197" s="8"/>
    </row>
    <row r="198" spans="1:2" ht="15" customHeight="1">
      <c r="A198" s="13" t="s">
        <v>72</v>
      </c>
      <c r="B198" s="8">
        <v>2</v>
      </c>
    </row>
    <row r="199" spans="1:2" ht="15" customHeight="1">
      <c r="A199" s="13" t="s">
        <v>154</v>
      </c>
      <c r="B199" s="8">
        <v>12</v>
      </c>
    </row>
    <row r="200" spans="1:2" ht="15" customHeight="1">
      <c r="A200" s="13" t="s">
        <v>73</v>
      </c>
      <c r="B200" s="8">
        <v>105</v>
      </c>
    </row>
    <row r="201" spans="1:2" ht="15" customHeight="1">
      <c r="A201" s="20" t="s">
        <v>169</v>
      </c>
      <c r="B201" s="26">
        <v>9</v>
      </c>
    </row>
    <row r="202" spans="1:2" ht="15" customHeight="1">
      <c r="A202" s="20"/>
      <c r="B202" s="26"/>
    </row>
    <row r="203" spans="1:2" ht="15" customHeight="1">
      <c r="A203" s="20" t="s">
        <v>170</v>
      </c>
      <c r="B203" s="26"/>
    </row>
    <row r="204" spans="1:2" ht="15" customHeight="1">
      <c r="A204" s="32" t="s">
        <v>171</v>
      </c>
      <c r="B204" s="35"/>
    </row>
    <row r="205" spans="1:2" ht="15" customHeight="1">
      <c r="A205" s="32" t="s">
        <v>172</v>
      </c>
      <c r="B205" s="8">
        <v>35</v>
      </c>
    </row>
    <row r="206" spans="1:2" ht="15" customHeight="1">
      <c r="A206" s="20" t="s">
        <v>173</v>
      </c>
      <c r="B206" s="8"/>
    </row>
    <row r="207" spans="1:2" ht="15" customHeight="1">
      <c r="A207" s="17" t="s">
        <v>174</v>
      </c>
      <c r="B207" s="8">
        <v>13</v>
      </c>
    </row>
    <row r="208" spans="1:2" ht="15" customHeight="1">
      <c r="A208" s="17" t="s">
        <v>175</v>
      </c>
      <c r="B208" s="8">
        <v>13</v>
      </c>
    </row>
    <row r="209" spans="1:2" ht="15" customHeight="1">
      <c r="A209" s="20" t="s">
        <v>176</v>
      </c>
      <c r="B209" s="8">
        <v>13</v>
      </c>
    </row>
    <row r="210" spans="1:2">
      <c r="B210" s="43"/>
    </row>
    <row r="211" spans="1:2">
      <c r="A211" s="44" t="s">
        <v>177</v>
      </c>
      <c r="B211" s="44"/>
    </row>
  </sheetData>
  <mergeCells count="4">
    <mergeCell ref="A1:B1"/>
    <mergeCell ref="A2:B2"/>
    <mergeCell ref="A3:B3"/>
    <mergeCell ref="A211:B211"/>
  </mergeCells>
  <printOptions horizontalCentered="1"/>
  <pageMargins left="0.59" right="0.59" top="0.59" bottom="0.39" header="0" footer="0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atención a la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2024-05-06T18:01:21Z</dcterms:created>
  <dcterms:modified xsi:type="dcterms:W3CDTF">2024-05-06T18:01:44Z</dcterms:modified>
</cp:coreProperties>
</file>