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copio/2024/agenda2024/agendaweb2024/"/>
    </mc:Choice>
  </mc:AlternateContent>
  <xr:revisionPtr revIDLastSave="0" documentId="8_{F5437298-569E-7B42-B36D-2697CBCAA6A9}" xr6:coauthVersionLast="47" xr6:coauthVersionMax="47" xr10:uidLastSave="{00000000-0000-0000-0000-000000000000}"/>
  <bookViews>
    <workbookView xWindow="16860" yWindow="8920" windowWidth="27240" windowHeight="16440" xr2:uid="{0C1A06F7-B7AD-3A41-B5C9-58269BF5B427}"/>
  </bookViews>
  <sheets>
    <sheet name="becarios nivel" sheetId="1" r:id="rId1"/>
  </sheets>
  <externalReferences>
    <externalReference r:id="rId2"/>
    <externalReference r:id="rId3"/>
    <externalReference r:id="rId4"/>
  </externalReferences>
  <definedNames>
    <definedName name="_xlnm.Database" localSheetId="0">#REF!</definedName>
    <definedName name="_xlnm.Database">#REF!</definedName>
    <definedName name="df">#REF!</definedName>
    <definedName name="ok" localSheetId="0">'[2]9119B'!$A$1:$L$312</definedName>
    <definedName name="ok">'[2]9119B'!$A$1:$L$312</definedName>
    <definedName name="pobesc01_02" localSheetId="0">'[3]orden descend'!$A$1:$B$69</definedName>
    <definedName name="pobesc01_02">'[3]orden descend'!$A$1:$B$69</definedName>
    <definedName name="pobescsumada" localSheetId="0">#REF!</definedName>
    <definedName name="pobescsumada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B11" i="1"/>
  <c r="E9" i="1"/>
  <c r="D9" i="1"/>
  <c r="J9" i="1" s="1"/>
  <c r="D8" i="1"/>
  <c r="F8" i="1" s="1"/>
  <c r="E7" i="1"/>
  <c r="D7" i="1"/>
  <c r="D11" i="1" s="1"/>
  <c r="J8" i="1" l="1"/>
  <c r="F9" i="1"/>
  <c r="F7" i="1"/>
  <c r="J7" i="1"/>
</calcChain>
</file>

<file path=xl/sharedStrings.xml><?xml version="1.0" encoding="utf-8"?>
<sst xmlns="http://schemas.openxmlformats.org/spreadsheetml/2006/main" count="16" uniqueCount="16">
  <si>
    <t>UNAM. BECAS Y APOYOS</t>
  </si>
  <si>
    <r>
      <t>BECARIOS ESTUDIANTES POR NIVEL</t>
    </r>
    <r>
      <rPr>
        <b/>
        <vertAlign val="superscript"/>
        <sz val="10"/>
        <rFont val="Arial"/>
        <family val="2"/>
      </rPr>
      <t>a</t>
    </r>
  </si>
  <si>
    <t>2023-2024</t>
  </si>
  <si>
    <t>Nivel</t>
  </si>
  <si>
    <t>Hombres</t>
  </si>
  <si>
    <t>Mujeres</t>
  </si>
  <si>
    <t>Total</t>
  </si>
  <si>
    <t>anio</t>
  </si>
  <si>
    <t>cnivel</t>
  </si>
  <si>
    <t>SumaDetotal</t>
  </si>
  <si>
    <t>Bachillerato</t>
  </si>
  <si>
    <t>Licenciatura</t>
  </si>
  <si>
    <t>Posgrado</t>
  </si>
  <si>
    <t>T O T A L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</si>
  <si>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Estudiantes con beca durante los estudios de iniciación universitaria, bachillerato, técnico profesional, licenciatura y posgrado.</t>
    </r>
  </si>
  <si>
    <t>FUENTE: Sistema de Becas (SISBEC), CGPL,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</si>
</sst>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vertAlign val="superscript"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10" fillId="0" borderId="0"/>
  </cellStyleXfs>
  <cellXfs count="25">
    <xf numFmtId="0" fontId="0" fillId="0" borderId="0" xfId="0"/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9" fillId="2" borderId="0" xfId="2" applyFont="1" applyFill="1" applyAlignment="1">
      <alignment horizontal="center" vertical="center"/>
    </xf>
    <xf numFmtId="0" fontId="9" fillId="2" borderId="0" xfId="2" applyFont="1" applyFill="1" applyAlignment="1">
      <alignment horizontal="center" vertical="center" wrapText="1"/>
    </xf>
    <xf numFmtId="0" fontId="11" fillId="3" borderId="1" xfId="3" applyFont="1" applyFill="1" applyBorder="1" applyAlignment="1">
      <alignment horizontal="center"/>
    </xf>
    <xf numFmtId="0" fontId="12" fillId="0" borderId="0" xfId="2" applyFont="1" applyAlignment="1">
      <alignment vertical="center"/>
    </xf>
    <xf numFmtId="0" fontId="11" fillId="0" borderId="2" xfId="3" applyFont="1" applyBorder="1" applyAlignment="1">
      <alignment horizontal="right" wrapText="1"/>
    </xf>
    <xf numFmtId="0" fontId="13" fillId="0" borderId="0" xfId="0" applyFont="1" applyAlignment="1">
      <alignment horizontal="left" vertical="center" indent="1"/>
    </xf>
    <xf numFmtId="3" fontId="13" fillId="0" borderId="0" xfId="0" applyNumberFormat="1" applyFont="1" applyAlignment="1">
      <alignment horizontal="right" vertical="center"/>
    </xf>
    <xf numFmtId="3" fontId="14" fillId="0" borderId="0" xfId="0" applyNumberFormat="1" applyFont="1" applyAlignment="1">
      <alignment vertical="center"/>
    </xf>
    <xf numFmtId="164" fontId="14" fillId="0" borderId="0" xfId="1" applyNumberFormat="1" applyFont="1" applyAlignment="1">
      <alignment horizontal="right"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7" fillId="0" borderId="0" xfId="2" applyFont="1" applyAlignment="1">
      <alignment horizontal="right" vertical="center"/>
    </xf>
    <xf numFmtId="1" fontId="3" fillId="2" borderId="0" xfId="2" applyNumberFormat="1" applyFont="1" applyFill="1" applyAlignment="1">
      <alignment vertical="center"/>
    </xf>
    <xf numFmtId="3" fontId="3" fillId="2" borderId="0" xfId="2" applyNumberFormat="1" applyFont="1" applyFill="1" applyAlignment="1">
      <alignment horizontal="right" vertical="center"/>
    </xf>
    <xf numFmtId="0" fontId="7" fillId="0" borderId="0" xfId="2" applyFont="1" applyAlignment="1">
      <alignment horizontal="left" vertical="center" wrapText="1"/>
    </xf>
    <xf numFmtId="0" fontId="7" fillId="0" borderId="0" xfId="2" applyFont="1" applyAlignment="1">
      <alignment horizontal="left" vertical="center" wrapText="1"/>
    </xf>
    <xf numFmtId="0" fontId="7" fillId="0" borderId="0" xfId="2" applyFont="1" applyAlignment="1">
      <alignment horizontal="left" vertical="center"/>
    </xf>
  </cellXfs>
  <cellStyles count="4">
    <cellStyle name="Normal" xfId="0" builtinId="0"/>
    <cellStyle name="Normal 2" xfId="2" xr:uid="{7903AFF1-CD3B-914B-96CA-3F886BED2422}"/>
    <cellStyle name="Normal_becarios nivel" xfId="3" xr:uid="{286492AF-60F1-1544-B1C9-4CABDF51833D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000">
                <a:latin typeface="Arial"/>
                <a:cs typeface="Arial"/>
              </a:defRPr>
            </a:pPr>
            <a:r>
              <a:rPr lang="es-ES" sz="1000">
                <a:latin typeface="Arial"/>
                <a:cs typeface="Arial"/>
              </a:rPr>
              <a:t>Becas a estudiantes por nivel</a:t>
            </a:r>
            <a:endParaRPr lang="es-ES" sz="1000" baseline="30000">
              <a:latin typeface="Arial"/>
              <a:cs typeface="Arial"/>
            </a:endParaRPr>
          </a:p>
          <a:p>
            <a:pPr>
              <a:defRPr sz="1000">
                <a:latin typeface="Arial"/>
                <a:cs typeface="Arial"/>
              </a:defRPr>
            </a:pPr>
            <a:r>
              <a:rPr lang="es-ES" sz="1000">
                <a:latin typeface="Arial"/>
                <a:cs typeface="Arial"/>
              </a:rPr>
              <a:t>2023-2024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850874511398501"/>
          <c:y val="0.16"/>
          <c:w val="0.80814410072091902"/>
          <c:h val="0.66190157480314904"/>
        </c:manualLayout>
      </c:layout>
      <c:barChart>
        <c:barDir val="col"/>
        <c:grouping val="clustered"/>
        <c:varyColors val="0"/>
        <c:ser>
          <c:idx val="0"/>
          <c:order val="0"/>
          <c:tx>
            <c:v>Alumnos con beca</c:v>
          </c:tx>
          <c:spPr>
            <a:solidFill>
              <a:srgbClr val="00009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'becarios nivel'!$A$7:$A$9</c:f>
              <c:strCache>
                <c:ptCount val="3"/>
                <c:pt idx="0">
                  <c:v>Bachillerato</c:v>
                </c:pt>
                <c:pt idx="1">
                  <c:v>Licenciatura</c:v>
                </c:pt>
                <c:pt idx="2">
                  <c:v>Posgrado</c:v>
                </c:pt>
              </c:strCache>
            </c:strRef>
          </c:cat>
          <c:val>
            <c:numRef>
              <c:f>'becarios nivel'!$D$7:$D$9</c:f>
              <c:numCache>
                <c:formatCode>#,##0</c:formatCode>
                <c:ptCount val="3"/>
                <c:pt idx="0">
                  <c:v>98067</c:v>
                </c:pt>
                <c:pt idx="1">
                  <c:v>143052</c:v>
                </c:pt>
                <c:pt idx="2">
                  <c:v>29917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39-E34D-A3D6-8819BB4535A8}"/>
            </c:ext>
          </c:extLst>
        </c:ser>
        <c:ser>
          <c:idx val="1"/>
          <c:order val="1"/>
          <c:tx>
            <c:v>Total de alumnos del nivel</c:v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'becarios nivel'!$A$7:$A$9</c:f>
              <c:strCache>
                <c:ptCount val="3"/>
                <c:pt idx="0">
                  <c:v>Bachillerato</c:v>
                </c:pt>
                <c:pt idx="1">
                  <c:v>Licenciatura</c:v>
                </c:pt>
                <c:pt idx="2">
                  <c:v>Posgrado</c:v>
                </c:pt>
              </c:strCache>
            </c:strRef>
          </c:cat>
          <c:val>
            <c:numRef>
              <c:f>'becarios nivel'!$E$7:$E$9</c:f>
              <c:numCache>
                <c:formatCode>#,##0</c:formatCode>
                <c:ptCount val="3"/>
                <c:pt idx="0">
                  <c:v>107061</c:v>
                </c:pt>
                <c:pt idx="1">
                  <c:v>233346</c:v>
                </c:pt>
                <c:pt idx="2">
                  <c:v>32578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39-E34D-A3D6-8819BB453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6898816"/>
        <c:axId val="208651968"/>
      </c:barChart>
      <c:catAx>
        <c:axId val="1968988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Arial"/>
              </a:defRPr>
            </a:pPr>
            <a:endParaRPr lang="es-MX"/>
          </a:p>
        </c:txPr>
        <c:crossAx val="208651968"/>
        <c:crosses val="autoZero"/>
        <c:auto val="1"/>
        <c:lblAlgn val="ctr"/>
        <c:lblOffset val="100"/>
        <c:noMultiLvlLbl val="0"/>
      </c:catAx>
      <c:valAx>
        <c:axId val="20865196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900" b="0">
                    <a:latin typeface="Arial"/>
                    <a:cs typeface="Arial"/>
                  </a:defRPr>
                </a:pPr>
                <a:r>
                  <a:rPr lang="es-ES" sz="900" b="0">
                    <a:latin typeface="Arial"/>
                    <a:cs typeface="Arial"/>
                  </a:rPr>
                  <a:t>Alumnos</a:t>
                </a:r>
              </a:p>
            </c:rich>
          </c:tx>
          <c:layout>
            <c:manualLayout>
              <c:xMode val="edge"/>
              <c:yMode val="edge"/>
              <c:x val="3.3923859781379601E-2"/>
              <c:y val="7.4910761154855607E-2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Arial"/>
              </a:defRPr>
            </a:pPr>
            <a:endParaRPr lang="es-MX"/>
          </a:p>
        </c:txPr>
        <c:crossAx val="196898816"/>
        <c:crosses val="autoZero"/>
        <c:crossBetween val="between"/>
      </c:valAx>
      <c:spPr>
        <a:ln w="3175" cmpd="sng">
          <a:solidFill>
            <a:schemeClr val="bg1">
              <a:lumMod val="75000"/>
            </a:schemeClr>
          </a:solidFill>
        </a:ln>
      </c:spPr>
    </c:plotArea>
    <c:legend>
      <c:legendPos val="b"/>
      <c:overlay val="0"/>
      <c:txPr>
        <a:bodyPr/>
        <a:lstStyle/>
        <a:p>
          <a:pPr>
            <a:defRPr sz="900">
              <a:latin typeface="Arial"/>
            </a:defRPr>
          </a:pPr>
          <a:endParaRPr lang="es-MX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1" l="0.75" r="0.75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59690</xdr:colOff>
      <xdr:row>15</xdr:row>
      <xdr:rowOff>154940</xdr:rowOff>
    </xdr:from>
    <xdr:to>
      <xdr:col>4</xdr:col>
      <xdr:colOff>826135</xdr:colOff>
      <xdr:row>40</xdr:row>
      <xdr:rowOff>154940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864CE93-79EA-B24B-92F5-A09390407F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0.21619</cdr:x>
      <cdr:y>0.7382</cdr:y>
    </cdr:from>
    <cdr:to>
      <cdr:x>0.27564</cdr:x>
      <cdr:y>0.81349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454785" y="2988310"/>
          <a:ext cx="40005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MX" sz="1100"/>
        </a:p>
      </cdr:txBody>
    </cdr:sp>
  </cdr:relSizeAnchor>
  <cdr:relSizeAnchor xmlns:cdr="http://schemas.openxmlformats.org/drawingml/2006/chartDrawing">
    <cdr:from>
      <cdr:x>0.21147</cdr:x>
      <cdr:y>0.65754</cdr:y>
    </cdr:from>
    <cdr:to>
      <cdr:x>0.27941</cdr:x>
      <cdr:y>0.7217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1424345" y="2713990"/>
          <a:ext cx="457606" cy="2648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MX" sz="900">
              <a:solidFill>
                <a:schemeClr val="bg1"/>
              </a:solidFill>
              <a:latin typeface="Arial"/>
              <a:cs typeface="Arial"/>
            </a:rPr>
            <a:t>91.7%</a:t>
          </a:r>
        </a:p>
      </cdr:txBody>
    </cdr:sp>
  </cdr:relSizeAnchor>
  <cdr:relSizeAnchor xmlns:cdr="http://schemas.openxmlformats.org/drawingml/2006/chartDrawing">
    <cdr:from>
      <cdr:x>0.47824</cdr:x>
      <cdr:y>0.584</cdr:y>
    </cdr:from>
    <cdr:to>
      <cdr:x>0.54617</cdr:x>
      <cdr:y>0.65477</cdr:y>
    </cdr:to>
    <cdr:sp macro="" textlink="">
      <cdr:nvSpPr>
        <cdr:cNvPr id="4" name="3 CuadroTexto"/>
        <cdr:cNvSpPr txBox="1"/>
      </cdr:nvSpPr>
      <cdr:spPr>
        <a:xfrm xmlns:a="http://schemas.openxmlformats.org/drawingml/2006/main">
          <a:off x="3221189" y="2410461"/>
          <a:ext cx="457539" cy="292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MX" sz="900">
              <a:solidFill>
                <a:schemeClr val="bg1"/>
              </a:solidFill>
              <a:latin typeface="Arial"/>
              <a:cs typeface="Arial"/>
            </a:rPr>
            <a:t>65.9</a:t>
          </a:r>
          <a:r>
            <a:rPr lang="es-MX" sz="1100">
              <a:solidFill>
                <a:schemeClr val="bg1"/>
              </a:solidFill>
            </a:rPr>
            <a:t>%</a:t>
          </a:r>
        </a:p>
      </cdr:txBody>
    </cdr:sp>
  </cdr:relSizeAnchor>
  <cdr:relSizeAnchor xmlns:cdr="http://schemas.openxmlformats.org/drawingml/2006/chartDrawing">
    <cdr:from>
      <cdr:x>0.74921</cdr:x>
      <cdr:y>0.76177</cdr:y>
    </cdr:from>
    <cdr:to>
      <cdr:x>0.81574</cdr:x>
      <cdr:y>0.81291</cdr:y>
    </cdr:to>
    <cdr:sp macro="" textlink="">
      <cdr:nvSpPr>
        <cdr:cNvPr id="5" name="4 CuadroTexto"/>
        <cdr:cNvSpPr txBox="1"/>
      </cdr:nvSpPr>
      <cdr:spPr>
        <a:xfrm xmlns:a="http://schemas.openxmlformats.org/drawingml/2006/main">
          <a:off x="5054224" y="3224827"/>
          <a:ext cx="448813" cy="2164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r>
            <a:rPr lang="es-MX" sz="900">
              <a:solidFill>
                <a:schemeClr val="bg1"/>
              </a:solidFill>
              <a:latin typeface="Arial"/>
              <a:cs typeface="Arial"/>
            </a:rPr>
            <a:t>76.2%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Volumes/acopio/2024/agenda2024/agendaxlsx/5%20apoyo%20a%20la%20actividad%20institucional%20OK/4%20becas%2020232024%20OK.xlsx" TargetMode="External"/><Relationship Id="rId1" Type="http://schemas.openxmlformats.org/officeDocument/2006/relationships/externalLinkPath" Target="/Volumes/acopio/2024/agenda2024/agendaxlsx/5%20apoyo%20a%20la%20actividad%20institucional%20OK/4%20becas%2020232024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:/@/MAIL/Acopio/1999/valida_a/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usuario/Downloads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cas y apoyos tipo"/>
      <sheetName val="becarios nivel"/>
      <sheetName val="becas y apoyos prog"/>
    </sheetNames>
    <sheetDataSet>
      <sheetData sheetId="0"/>
      <sheetData sheetId="1">
        <row r="7">
          <cell r="A7" t="str">
            <v>Bachillerato</v>
          </cell>
          <cell r="D7">
            <v>98067</v>
          </cell>
          <cell r="E7">
            <v>107061</v>
          </cell>
        </row>
        <row r="8">
          <cell r="A8" t="str">
            <v>Licenciatura</v>
          </cell>
          <cell r="D8">
            <v>143052</v>
          </cell>
          <cell r="E8">
            <v>233346</v>
          </cell>
        </row>
        <row r="9">
          <cell r="A9" t="str">
            <v>Posgrado</v>
          </cell>
          <cell r="D9">
            <v>29917</v>
          </cell>
          <cell r="E9">
            <v>32578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den descend"/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>
        <row r="1">
          <cell r="A1" t="str">
            <v>ncarrera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7217E-406D-7A4B-8D0E-B33ACC17F6E6}">
  <sheetPr>
    <tabColor theme="9" tint="-0.249977111117893"/>
  </sheetPr>
  <dimension ref="A1:J16"/>
  <sheetViews>
    <sheetView tabSelected="1" zoomScaleNormal="100" workbookViewId="0">
      <selection activeCell="A15" sqref="A15:D15"/>
    </sheetView>
  </sheetViews>
  <sheetFormatPr baseColWidth="10" defaultColWidth="11" defaultRowHeight="13"/>
  <cols>
    <col min="1" max="1" width="38.83203125" style="17" customWidth="1"/>
    <col min="2" max="4" width="13.1640625" style="17" customWidth="1"/>
    <col min="5" max="5" width="16.5" style="2" customWidth="1"/>
    <col min="6" max="6" width="11" style="3"/>
    <col min="7" max="9" width="0" style="3" hidden="1" customWidth="1"/>
    <col min="10" max="16384" width="11" style="3"/>
  </cols>
  <sheetData>
    <row r="1" spans="1:10" ht="15" customHeight="1">
      <c r="A1" s="1" t="s">
        <v>0</v>
      </c>
      <c r="B1" s="1"/>
      <c r="C1" s="1"/>
      <c r="D1" s="1"/>
    </row>
    <row r="2" spans="1:10" ht="15" customHeight="1">
      <c r="A2" s="4" t="s">
        <v>1</v>
      </c>
      <c r="B2" s="4"/>
      <c r="C2" s="4"/>
      <c r="D2" s="4"/>
    </row>
    <row r="3" spans="1:10" ht="15" customHeight="1">
      <c r="A3" s="4" t="s">
        <v>2</v>
      </c>
      <c r="B3" s="4"/>
      <c r="C3" s="4"/>
      <c r="D3" s="4"/>
    </row>
    <row r="4" spans="1:10" s="7" customFormat="1" ht="12" customHeight="1">
      <c r="A4" s="5"/>
      <c r="B4" s="5"/>
      <c r="C4" s="5"/>
      <c r="D4" s="5"/>
      <c r="E4" s="6"/>
    </row>
    <row r="5" spans="1:10" s="7" customFormat="1" ht="15" customHeight="1">
      <c r="A5" s="8" t="s">
        <v>3</v>
      </c>
      <c r="B5" s="8" t="s">
        <v>4</v>
      </c>
      <c r="C5" s="9" t="s">
        <v>5</v>
      </c>
      <c r="D5" s="9" t="s">
        <v>6</v>
      </c>
      <c r="E5" s="6"/>
      <c r="G5" s="10" t="s">
        <v>7</v>
      </c>
      <c r="H5" s="10" t="s">
        <v>8</v>
      </c>
      <c r="I5" s="10" t="s">
        <v>9</v>
      </c>
    </row>
    <row r="6" spans="1:10" s="7" customFormat="1" ht="9" customHeight="1">
      <c r="A6" s="5"/>
      <c r="B6" s="5"/>
      <c r="C6" s="5"/>
      <c r="D6" s="5"/>
      <c r="E6" s="11"/>
      <c r="F6" s="11"/>
      <c r="G6" s="12">
        <v>2022</v>
      </c>
      <c r="H6" s="12">
        <v>0</v>
      </c>
      <c r="I6" s="12">
        <v>688</v>
      </c>
    </row>
    <row r="7" spans="1:10" s="7" customFormat="1" ht="15" customHeight="1">
      <c r="A7" s="13" t="s">
        <v>10</v>
      </c>
      <c r="B7" s="14">
        <v>49318</v>
      </c>
      <c r="C7" s="14">
        <v>48749</v>
      </c>
      <c r="D7" s="14">
        <f>SUM(B7:C7)</f>
        <v>98067</v>
      </c>
      <c r="E7" s="15">
        <f>2006+105055</f>
        <v>107061</v>
      </c>
      <c r="F7" s="16">
        <f>+D7/E7</f>
        <v>0.91599181774876004</v>
      </c>
      <c r="G7" s="12">
        <v>2022</v>
      </c>
      <c r="H7" s="12">
        <v>1</v>
      </c>
      <c r="I7" s="12">
        <v>2050</v>
      </c>
      <c r="J7" s="11">
        <f>+C7/D7</f>
        <v>0.49709892216545831</v>
      </c>
    </row>
    <row r="8" spans="1:10" s="7" customFormat="1" ht="15" customHeight="1">
      <c r="A8" s="13" t="s">
        <v>11</v>
      </c>
      <c r="B8" s="14">
        <v>59851</v>
      </c>
      <c r="C8" s="14">
        <v>83201</v>
      </c>
      <c r="D8" s="14">
        <f>SUM(B8:C8)</f>
        <v>143052</v>
      </c>
      <c r="E8" s="15">
        <v>233346</v>
      </c>
      <c r="F8" s="16">
        <f t="shared" ref="F8:F9" si="0">+D8/E8</f>
        <v>0.61304672032089691</v>
      </c>
      <c r="G8" s="12">
        <v>2022</v>
      </c>
      <c r="H8" s="12">
        <v>2</v>
      </c>
      <c r="I8" s="12">
        <v>104524</v>
      </c>
      <c r="J8" s="11">
        <f t="shared" ref="J8:J9" si="1">+C8/D8</f>
        <v>0.58161367894192317</v>
      </c>
    </row>
    <row r="9" spans="1:10" s="7" customFormat="1" ht="15" customHeight="1">
      <c r="A9" s="13" t="s">
        <v>12</v>
      </c>
      <c r="B9" s="14">
        <v>14575</v>
      </c>
      <c r="C9" s="14">
        <v>15342</v>
      </c>
      <c r="D9" s="14">
        <f>SUM(B9:C9)</f>
        <v>29917</v>
      </c>
      <c r="E9" s="15">
        <f>20552+7326+4700</f>
        <v>32578</v>
      </c>
      <c r="F9" s="16">
        <f t="shared" si="0"/>
        <v>0.91831911105654118</v>
      </c>
      <c r="G9" s="12">
        <v>2022</v>
      </c>
      <c r="H9" s="12">
        <v>4</v>
      </c>
      <c r="I9" s="12">
        <v>1</v>
      </c>
      <c r="J9" s="11">
        <f t="shared" si="1"/>
        <v>0.51281879867633784</v>
      </c>
    </row>
    <row r="10" spans="1:10" s="7" customFormat="1" ht="9" customHeight="1">
      <c r="A10" s="17"/>
      <c r="B10" s="18"/>
      <c r="C10" s="18"/>
      <c r="D10" s="19"/>
      <c r="E10" s="11"/>
      <c r="F10" s="11"/>
      <c r="G10" s="12">
        <v>2022</v>
      </c>
      <c r="H10" s="12">
        <v>5</v>
      </c>
      <c r="I10" s="12">
        <v>229268</v>
      </c>
    </row>
    <row r="11" spans="1:10" s="7" customFormat="1" ht="15" customHeight="1">
      <c r="A11" s="20" t="s">
        <v>13</v>
      </c>
      <c r="B11" s="21">
        <f>SUM(B7:B9)</f>
        <v>123744</v>
      </c>
      <c r="C11" s="21">
        <f>SUM(C7:C9)</f>
        <v>147292</v>
      </c>
      <c r="D11" s="21">
        <f>SUM(D7:D9)</f>
        <v>271036</v>
      </c>
      <c r="E11" s="11"/>
      <c r="F11" s="11"/>
      <c r="G11" s="12">
        <v>2022</v>
      </c>
      <c r="H11" s="12">
        <v>6</v>
      </c>
      <c r="I11" s="12">
        <v>19194</v>
      </c>
    </row>
    <row r="12" spans="1:10" s="7" customFormat="1" ht="12" customHeight="1">
      <c r="B12" s="5"/>
      <c r="C12" s="5"/>
      <c r="D12" s="5"/>
      <c r="E12" s="6"/>
      <c r="G12" s="12">
        <v>2022</v>
      </c>
      <c r="H12" s="12">
        <v>7</v>
      </c>
      <c r="I12" s="12">
        <v>8753</v>
      </c>
    </row>
    <row r="13" spans="1:10" s="7" customFormat="1" ht="12" customHeight="1">
      <c r="A13" s="22" t="s">
        <v>14</v>
      </c>
      <c r="B13" s="22"/>
      <c r="C13" s="22"/>
      <c r="D13" s="22"/>
      <c r="E13" s="6"/>
      <c r="G13" s="12">
        <v>2022</v>
      </c>
      <c r="H13" s="12">
        <v>8</v>
      </c>
      <c r="I13" s="12">
        <v>5129</v>
      </c>
    </row>
    <row r="14" spans="1:10" s="7" customFormat="1" ht="12" customHeight="1">
      <c r="A14" s="23"/>
      <c r="B14" s="23"/>
      <c r="C14" s="23"/>
      <c r="D14" s="23"/>
      <c r="E14" s="6"/>
    </row>
    <row r="15" spans="1:10">
      <c r="A15" s="24" t="s">
        <v>15</v>
      </c>
      <c r="B15" s="24"/>
      <c r="C15" s="24"/>
      <c r="D15" s="24"/>
    </row>
    <row r="16" spans="1:10">
      <c r="A16" s="3"/>
    </row>
  </sheetData>
  <mergeCells count="5">
    <mergeCell ref="A1:D1"/>
    <mergeCell ref="A2:D2"/>
    <mergeCell ref="A3:D3"/>
    <mergeCell ref="A13:D13"/>
    <mergeCell ref="A15:D15"/>
  </mergeCells>
  <printOptions horizontalCentered="1"/>
  <pageMargins left="0.39" right="0.39" top="0.59" bottom="0.59" header="0.31" footer="0.16"/>
  <pageSetup scale="7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becarios nivel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longino</dc:creator>
  <cp:lastModifiedBy>longino</cp:lastModifiedBy>
  <dcterms:created xsi:type="dcterms:W3CDTF">2024-05-06T18:04:05Z</dcterms:created>
  <dcterms:modified xsi:type="dcterms:W3CDTF">2024-05-06T18:04:20Z</dcterms:modified>
</cp:coreProperties>
</file>