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resumen" sheetId="1" r:id="rId1"/>
  </sheets>
  <externalReferences>
    <externalReference r:id="rId2"/>
  </externalReferences>
  <definedNames>
    <definedName name="_xlnm.Print_Area" localSheetId="0">resumen!$A$1:$I$45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B33" i="1" l="1"/>
  <c r="B26" i="1" s="1"/>
  <c r="B16" i="1"/>
  <c r="F13" i="1"/>
  <c r="G12" i="1" s="1"/>
  <c r="B23" i="1" l="1"/>
  <c r="G9" i="1"/>
  <c r="G5" i="1"/>
  <c r="G6" i="1"/>
  <c r="G13" i="1"/>
  <c r="G7" i="1"/>
  <c r="G8" i="1"/>
  <c r="B24" i="1"/>
  <c r="G10" i="1"/>
  <c r="B25" i="1"/>
  <c r="G11" i="1"/>
</calcChain>
</file>

<file path=xl/sharedStrings.xml><?xml version="1.0" encoding="utf-8"?>
<sst xmlns="http://schemas.openxmlformats.org/spreadsheetml/2006/main" count="33" uniqueCount="29">
  <si>
    <t>UNAM. SISTEMA NACIONAL DE INVESTIGADORES E INVESTIGADORAS</t>
  </si>
  <si>
    <r>
      <t>INVESTIGADORES EN EL SNII CON ADSCRIPCIÓN EN LA UNAM</t>
    </r>
    <r>
      <rPr>
        <b/>
        <vertAlign val="superscript"/>
        <sz val="10"/>
        <rFont val="Arial"/>
        <family val="2"/>
      </rPr>
      <t>a</t>
    </r>
  </si>
  <si>
    <t>Subsistema</t>
  </si>
  <si>
    <t>Académicos</t>
  </si>
  <si>
    <t>Interdisciplinaria</t>
  </si>
  <si>
    <t>Ingeniería</t>
  </si>
  <si>
    <t>Institutos y Centros de Investigación Humanística</t>
  </si>
  <si>
    <t>Biotecnología y ciencias agropecuarias</t>
  </si>
  <si>
    <t>Institutos y Centros de Investigación Científica</t>
  </si>
  <si>
    <t>Sociales</t>
  </si>
  <si>
    <t>Facultades</t>
  </si>
  <si>
    <t>Humanidades y ciencias de la conducta</t>
  </si>
  <si>
    <t>Unidades Multidisciplinarias</t>
  </si>
  <si>
    <t>Medicina y ciencias de la salud</t>
  </si>
  <si>
    <t>Escuelas</t>
  </si>
  <si>
    <t>Biología y química</t>
  </si>
  <si>
    <t>Escuela Nacional Preparatoria</t>
  </si>
  <si>
    <t>Físico-matemáticas y ciencias de la tierra</t>
  </si>
  <si>
    <t>Colegio de Ciencias y Humanidades</t>
  </si>
  <si>
    <t>Otras dependencias</t>
  </si>
  <si>
    <t>T O T A L</t>
  </si>
  <si>
    <t>Nivel 1</t>
  </si>
  <si>
    <t>Nivel 2</t>
  </si>
  <si>
    <t>Nivel 3</t>
  </si>
  <si>
    <t>Candidatos</t>
  </si>
  <si>
    <t>Emérito</t>
  </si>
  <si>
    <r>
      <t>a</t>
    </r>
    <r>
      <rPr>
        <sz val="8"/>
        <rFont val="Arial"/>
        <family val="2"/>
      </rPr>
      <t xml:space="preserve"> De los investigadores en el SNII adscritos a la UNAM, 4,123 son académicos de carrera.</t>
    </r>
  </si>
  <si>
    <r>
      <t>b</t>
    </r>
    <r>
      <rPr>
        <sz val="8"/>
        <rFont val="Arial"/>
        <family val="2"/>
      </rPr>
      <t xml:space="preserve"> Clasificación de acuerdo al Sistema Nacional de Investigadores e Investigadoras.</t>
    </r>
  </si>
  <si>
    <t>FUENTE: Sistema Nacional de Investigadores e Investigadoras, CONAHCyT.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</si>
</sst>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 tint="0.499984740745262"/>
      <name val="Arial"/>
      <family val="2"/>
    </font>
    <font>
      <b/>
      <sz val="8"/>
      <name val="Arial"/>
      <family val="2"/>
    </font>
    <font>
      <sz val="7.5"/>
      <color rgb="FF000000"/>
      <name val="Calibri"/>
      <family val="2"/>
      <scheme val="minor"/>
    </font>
    <font>
      <sz val="10"/>
      <color theme="0" tint="-4.9989318521683403E-2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1"/>
      <color theme="1" tint="0.499984740745262"/>
      <name val="Calibri"/>
      <family val="2"/>
      <scheme val="minor"/>
    </font>
    <font>
      <sz val="7.5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0" fillId="0" borderId="0" xfId="0" applyAlignment="1">
      <alignment horizontal="left"/>
    </xf>
    <xf numFmtId="164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horizontal="left" vertical="center" indent="1"/>
    </xf>
    <xf numFmtId="3" fontId="4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 wrapText="1"/>
    </xf>
    <xf numFmtId="3" fontId="8" fillId="0" borderId="0" xfId="0" applyNumberFormat="1" applyFont="1" applyAlignment="1">
      <alignment horizontal="right" wrapText="1"/>
    </xf>
    <xf numFmtId="3" fontId="3" fillId="0" borderId="0" xfId="1" applyNumberFormat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horizontal="right" vertical="center"/>
    </xf>
    <xf numFmtId="2" fontId="3" fillId="0" borderId="0" xfId="1" applyNumberFormat="1" applyFont="1" applyAlignment="1">
      <alignment vertical="center"/>
    </xf>
    <xf numFmtId="2" fontId="3" fillId="0" borderId="0" xfId="1" applyNumberFormat="1" applyFont="1" applyAlignment="1">
      <alignment horizontal="left" vertical="center"/>
    </xf>
    <xf numFmtId="3" fontId="3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wrapText="1"/>
    </xf>
    <xf numFmtId="3" fontId="13" fillId="0" borderId="0" xfId="0" applyNumberFormat="1" applyFont="1" applyAlignment="1">
      <alignment horizontal="right" wrapText="1"/>
    </xf>
  </cellXfs>
  <cellStyles count="3">
    <cellStyle name="Normal" xfId="0" builtinId="0"/>
    <cellStyle name="Normal 2" xfId="2"/>
    <cellStyle name="Normal_sni_0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Investigadores de la UNAM en el SNII 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b</a:t>
            </a:r>
          </a:p>
        </c:rich>
      </c:tx>
      <c:layout>
        <c:manualLayout>
          <c:xMode val="edge"/>
          <c:yMode val="edge"/>
          <c:x val="0.17603155769912299"/>
          <c:y val="4.66476888206164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9054088050314458"/>
          <c:y val="0.10976268708080406"/>
          <c:w val="0.63892929262859499"/>
          <c:h val="0.781135618846690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4F7-4A07-99A0-266E54B7F31B}"/>
              </c:ext>
            </c:extLst>
          </c:dPt>
          <c:dPt>
            <c:idx val="3"/>
            <c:invertIfNegative val="0"/>
            <c:bubble3D val="0"/>
            <c:spPr>
              <a:solidFill>
                <a:srgbClr val="1F497D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4F7-4A07-99A0-266E54B7F31B}"/>
              </c:ext>
            </c:extLst>
          </c:dPt>
          <c:dPt>
            <c:idx val="4"/>
            <c:invertIfNegative val="0"/>
            <c:bubble3D val="0"/>
            <c:spPr>
              <a:solidFill>
                <a:srgbClr val="95373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4F7-4A07-99A0-266E54B7F31B}"/>
              </c:ext>
            </c:extLst>
          </c:dPt>
          <c:dPt>
            <c:idx val="5"/>
            <c:invertIfNegative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4F7-4A07-99A0-266E54B7F31B}"/>
              </c:ext>
            </c:extLst>
          </c:dPt>
          <c:dPt>
            <c:idx val="6"/>
            <c:invertIfNegative val="0"/>
            <c:bubble3D val="0"/>
            <c:spPr>
              <a:solidFill>
                <a:srgbClr val="8EB4E3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4F7-4A07-99A0-266E54B7F31B}"/>
              </c:ext>
            </c:extLst>
          </c:dPt>
          <c:dPt>
            <c:idx val="7"/>
            <c:invertIfNegative val="0"/>
            <c:bubble3D val="0"/>
            <c:spPr>
              <a:solidFill>
                <a:srgbClr val="D99694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63D-4F49-947C-363E2743EB5A}"/>
              </c:ext>
            </c:extLst>
          </c:dPt>
          <c:dLbls>
            <c:dLbl>
              <c:idx val="5"/>
              <c:layout>
                <c:manualLayout>
                  <c:x val="8.0160320641282558E-3"/>
                  <c:y val="1.8187330361972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F7-4A07-99A0-266E54B7F31B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en-US"/>
                      <a:t>18.8%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63D-4F49-947C-363E2743EB5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resumen!$E$5:$E$12</c:f>
              <c:strCache>
                <c:ptCount val="8"/>
                <c:pt idx="0">
                  <c:v>Interdisciplinaria</c:v>
                </c:pt>
                <c:pt idx="1">
                  <c:v>Ingeniería</c:v>
                </c:pt>
                <c:pt idx="2">
                  <c:v>Biotecnología y ciencias agropecuarias</c:v>
                </c:pt>
                <c:pt idx="3">
                  <c:v>Sociales</c:v>
                </c:pt>
                <c:pt idx="4">
                  <c:v>Humanidades y ciencias de la conducta</c:v>
                </c:pt>
                <c:pt idx="5">
                  <c:v>Medicina y ciencias de la salud</c:v>
                </c:pt>
                <c:pt idx="6">
                  <c:v>Biología y química</c:v>
                </c:pt>
                <c:pt idx="7">
                  <c:v>Físico-matemáticas y ciencias de la tierra</c:v>
                </c:pt>
              </c:strCache>
            </c:strRef>
          </c:cat>
          <c:val>
            <c:numRef>
              <c:f>resumen!$G$5:$G$12</c:f>
              <c:numCache>
                <c:formatCode>0.0%</c:formatCode>
                <c:ptCount val="8"/>
                <c:pt idx="0">
                  <c:v>1.7135670492060998E-2</c:v>
                </c:pt>
                <c:pt idx="1">
                  <c:v>4.9677723628360322E-2</c:v>
                </c:pt>
                <c:pt idx="2">
                  <c:v>3.914478855525861E-2</c:v>
                </c:pt>
                <c:pt idx="3">
                  <c:v>0.16003772991667978</c:v>
                </c:pt>
                <c:pt idx="4">
                  <c:v>0.19163653513598491</c:v>
                </c:pt>
                <c:pt idx="5">
                  <c:v>0.13221191636535137</c:v>
                </c:pt>
                <c:pt idx="6">
                  <c:v>0.22229209243829587</c:v>
                </c:pt>
                <c:pt idx="7">
                  <c:v>0.18786354346800818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24F7-4A07-99A0-266E54B7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747136"/>
        <c:axId val="144426112"/>
      </c:barChart>
      <c:catAx>
        <c:axId val="2467471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4442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426112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one"/>
        <c:crossAx val="24674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Investigadores de la UNAM en el SNII por nivel</a:t>
            </a:r>
          </a:p>
        </c:rich>
      </c:tx>
      <c:layout>
        <c:manualLayout>
          <c:xMode val="edge"/>
          <c:yMode val="edge"/>
          <c:x val="0.22826955547753999"/>
          <c:y val="9.8385484423142697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050671607225567E-2"/>
          <c:y val="0.2938397405642052"/>
          <c:w val="0.93261769337656319"/>
          <c:h val="0.45857677783936152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92D050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0D3-436E-A45F-5449A8268184}"/>
              </c:ext>
            </c:extLst>
          </c:dPt>
          <c:dPt>
            <c:idx val="1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0D3-436E-A45F-5449A8268184}"/>
              </c:ext>
            </c:extLst>
          </c:dPt>
          <c:dPt>
            <c:idx val="2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0D3-436E-A45F-5449A8268184}"/>
              </c:ext>
            </c:extLst>
          </c:dPt>
          <c:dPt>
            <c:idx val="3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0D3-436E-A45F-5449A826818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resumen!$A$28:$A$32</c:f>
              <c:strCache>
                <c:ptCount val="5"/>
                <c:pt idx="0">
                  <c:v>Nivel 1</c:v>
                </c:pt>
                <c:pt idx="1">
                  <c:v>Nivel 2</c:v>
                </c:pt>
                <c:pt idx="2">
                  <c:v>Nivel 3</c:v>
                </c:pt>
                <c:pt idx="3">
                  <c:v>Candidatos</c:v>
                </c:pt>
                <c:pt idx="4">
                  <c:v>Emérito</c:v>
                </c:pt>
              </c:strCache>
            </c:strRef>
          </c:cat>
          <c:val>
            <c:numRef>
              <c:f>resumen!$B$28:$B$32</c:f>
              <c:numCache>
                <c:formatCode>General</c:formatCode>
                <c:ptCount val="5"/>
                <c:pt idx="0">
                  <c:v>2977</c:v>
                </c:pt>
                <c:pt idx="1">
                  <c:v>1351</c:v>
                </c:pt>
                <c:pt idx="2">
                  <c:v>813</c:v>
                </c:pt>
                <c:pt idx="3">
                  <c:v>943</c:v>
                </c:pt>
                <c:pt idx="4">
                  <c:v>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0D3-436E-A45F-5449A826818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2</xdr:row>
      <xdr:rowOff>28575</xdr:rowOff>
    </xdr:from>
    <xdr:to>
      <xdr:col>9</xdr:col>
      <xdr:colOff>590551</xdr:colOff>
      <xdr:row>44</xdr:row>
      <xdr:rowOff>78315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95249</xdr:rowOff>
    </xdr:from>
    <xdr:to>
      <xdr:col>2</xdr:col>
      <xdr:colOff>676275</xdr:colOff>
      <xdr:row>39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3%20investigaci&#243;n/1%20sni%202024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área y entidad"/>
    </sheetNames>
    <sheetDataSet>
      <sheetData sheetId="0">
        <row r="5">
          <cell r="E5" t="str">
            <v>Interdisciplinaria</v>
          </cell>
          <cell r="G5">
            <v>1.7135670492060998E-2</v>
          </cell>
        </row>
        <row r="6">
          <cell r="E6" t="str">
            <v>Ingeniería</v>
          </cell>
          <cell r="G6">
            <v>4.9677723628360322E-2</v>
          </cell>
        </row>
        <row r="7">
          <cell r="E7" t="str">
            <v>Biotecnología y ciencias agropecuarias</v>
          </cell>
          <cell r="G7">
            <v>3.914478855525861E-2</v>
          </cell>
        </row>
        <row r="8">
          <cell r="E8" t="str">
            <v>Sociales</v>
          </cell>
          <cell r="G8">
            <v>0.16003772991667978</v>
          </cell>
        </row>
        <row r="9">
          <cell r="E9" t="str">
            <v>Humanidades y ciencias de la conducta</v>
          </cell>
          <cell r="G9">
            <v>0.19163653513598491</v>
          </cell>
        </row>
        <row r="10">
          <cell r="E10" t="str">
            <v>Medicina y ciencias de la salud</v>
          </cell>
          <cell r="G10">
            <v>0.13221191636535137</v>
          </cell>
        </row>
        <row r="11">
          <cell r="E11" t="str">
            <v>Biología y química</v>
          </cell>
          <cell r="G11">
            <v>0.22229209243829587</v>
          </cell>
        </row>
        <row r="12">
          <cell r="E12" t="str">
            <v>Físico-matemáticas y ciencias de la tierra</v>
          </cell>
          <cell r="G12">
            <v>0.18786354346800818</v>
          </cell>
        </row>
        <row r="28">
          <cell r="A28" t="str">
            <v>Nivel 1</v>
          </cell>
          <cell r="B28">
            <v>2977</v>
          </cell>
        </row>
        <row r="29">
          <cell r="A29" t="str">
            <v>Nivel 2</v>
          </cell>
          <cell r="B29">
            <v>1351</v>
          </cell>
        </row>
        <row r="30">
          <cell r="A30" t="str">
            <v>Nivel 3</v>
          </cell>
          <cell r="B30">
            <v>813</v>
          </cell>
        </row>
        <row r="31">
          <cell r="A31" t="str">
            <v>Candidatos</v>
          </cell>
          <cell r="B31">
            <v>943</v>
          </cell>
        </row>
        <row r="32">
          <cell r="A32" t="str">
            <v>Emérito</v>
          </cell>
          <cell r="B32">
            <v>277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50"/>
  <sheetViews>
    <sheetView tabSelected="1" zoomScaleNormal="100" workbookViewId="0">
      <selection sqref="A1:B1"/>
    </sheetView>
  </sheetViews>
  <sheetFormatPr baseColWidth="10" defaultColWidth="10.85546875" defaultRowHeight="15" x14ac:dyDescent="0.25"/>
  <cols>
    <col min="1" max="1" width="55.140625" style="25" customWidth="1"/>
    <col min="2" max="2" width="11" style="25" customWidth="1"/>
    <col min="3" max="4" width="10.85546875" style="25"/>
    <col min="5" max="7" width="11.42578125" style="26" customWidth="1"/>
    <col min="8" max="16384" width="10.85546875" style="25"/>
  </cols>
  <sheetData>
    <row r="1" spans="1:11" s="4" customFormat="1" ht="15" customHeight="1" x14ac:dyDescent="0.25">
      <c r="A1" s="1" t="s">
        <v>0</v>
      </c>
      <c r="B1" s="1"/>
      <c r="C1" s="2"/>
      <c r="D1" s="2"/>
      <c r="E1" s="3"/>
      <c r="F1" s="3"/>
      <c r="G1" s="3"/>
    </row>
    <row r="2" spans="1:11" s="4" customFormat="1" ht="15" customHeight="1" x14ac:dyDescent="0.25">
      <c r="A2" s="1" t="s">
        <v>1</v>
      </c>
      <c r="B2" s="1"/>
      <c r="C2" s="2"/>
      <c r="D2" s="2"/>
      <c r="E2" s="3"/>
      <c r="F2" s="3"/>
      <c r="G2" s="3"/>
    </row>
    <row r="3" spans="1:11" s="4" customFormat="1" ht="15" customHeight="1" x14ac:dyDescent="0.25">
      <c r="A3" s="1">
        <v>2024</v>
      </c>
      <c r="B3" s="1"/>
      <c r="C3" s="2"/>
      <c r="D3" s="2"/>
      <c r="E3" s="5"/>
      <c r="F3" s="3"/>
      <c r="G3" s="3"/>
    </row>
    <row r="4" spans="1:11" s="4" customFormat="1" ht="12.75" x14ac:dyDescent="0.25">
      <c r="A4" s="6"/>
      <c r="B4" s="6"/>
      <c r="C4" s="2"/>
      <c r="D4" s="2"/>
      <c r="E4" s="5"/>
      <c r="F4" s="3"/>
      <c r="G4" s="3"/>
    </row>
    <row r="5" spans="1:11" s="4" customFormat="1" ht="15" customHeight="1" x14ac:dyDescent="0.25">
      <c r="A5" s="7" t="s">
        <v>2</v>
      </c>
      <c r="B5" s="7" t="s">
        <v>3</v>
      </c>
      <c r="E5" s="8" t="s">
        <v>4</v>
      </c>
      <c r="F5">
        <v>109</v>
      </c>
      <c r="G5" s="9">
        <f>F5/$F$13</f>
        <v>1.7135670492060998E-2</v>
      </c>
    </row>
    <row r="6" spans="1:11" s="4" customFormat="1" ht="9" customHeight="1" x14ac:dyDescent="0.25">
      <c r="C6" s="10"/>
      <c r="D6" s="10"/>
      <c r="E6" s="8" t="s">
        <v>5</v>
      </c>
      <c r="F6">
        <v>316</v>
      </c>
      <c r="G6" s="9">
        <f>F6/$F$13</f>
        <v>4.9677723628360322E-2</v>
      </c>
    </row>
    <row r="7" spans="1:11" s="4" customFormat="1" ht="15" customHeight="1" x14ac:dyDescent="0.25">
      <c r="A7" s="11" t="s">
        <v>6</v>
      </c>
      <c r="B7" s="12">
        <v>784</v>
      </c>
      <c r="E7" s="8" t="s">
        <v>7</v>
      </c>
      <c r="F7">
        <v>249</v>
      </c>
      <c r="G7" s="9">
        <f t="shared" ref="G7:G13" si="0">F7/$F$13</f>
        <v>3.914478855525861E-2</v>
      </c>
      <c r="I7" s="13"/>
      <c r="J7" s="13"/>
      <c r="K7" s="14"/>
    </row>
    <row r="8" spans="1:11" s="4" customFormat="1" ht="15" customHeight="1" x14ac:dyDescent="0.25">
      <c r="A8" s="11" t="s">
        <v>8</v>
      </c>
      <c r="B8" s="12">
        <v>1826</v>
      </c>
      <c r="C8" s="10"/>
      <c r="E8" s="8" t="s">
        <v>9</v>
      </c>
      <c r="F8">
        <v>1018</v>
      </c>
      <c r="G8" s="9">
        <f t="shared" si="0"/>
        <v>0.16003772991667978</v>
      </c>
      <c r="I8" s="13"/>
      <c r="J8" s="13"/>
      <c r="K8" s="13"/>
    </row>
    <row r="9" spans="1:11" s="4" customFormat="1" ht="15" customHeight="1" x14ac:dyDescent="0.25">
      <c r="A9" s="11" t="s">
        <v>10</v>
      </c>
      <c r="B9" s="12">
        <v>2707</v>
      </c>
      <c r="C9" s="10"/>
      <c r="E9" s="8" t="s">
        <v>11</v>
      </c>
      <c r="F9">
        <v>1219</v>
      </c>
      <c r="G9" s="9">
        <f t="shared" si="0"/>
        <v>0.19163653513598491</v>
      </c>
      <c r="I9" s="13"/>
      <c r="J9" s="13"/>
      <c r="K9" s="13"/>
    </row>
    <row r="10" spans="1:11" s="4" customFormat="1" ht="15" customHeight="1" x14ac:dyDescent="0.25">
      <c r="A10" s="11" t="s">
        <v>12</v>
      </c>
      <c r="B10" s="12">
        <v>863</v>
      </c>
      <c r="C10" s="10"/>
      <c r="E10" s="8" t="s">
        <v>13</v>
      </c>
      <c r="F10">
        <v>841</v>
      </c>
      <c r="G10" s="9">
        <f t="shared" si="0"/>
        <v>0.13221191636535137</v>
      </c>
      <c r="I10" s="13"/>
      <c r="J10" s="13"/>
      <c r="K10" s="13"/>
    </row>
    <row r="11" spans="1:11" s="4" customFormat="1" ht="15" customHeight="1" x14ac:dyDescent="0.25">
      <c r="A11" s="11" t="s">
        <v>14</v>
      </c>
      <c r="B11" s="12">
        <v>46</v>
      </c>
      <c r="C11" s="10"/>
      <c r="E11" s="8" t="s">
        <v>15</v>
      </c>
      <c r="F11">
        <v>1414</v>
      </c>
      <c r="G11" s="9">
        <f t="shared" si="0"/>
        <v>0.22229209243829587</v>
      </c>
      <c r="I11" s="13"/>
      <c r="J11" s="13"/>
      <c r="K11" s="13"/>
    </row>
    <row r="12" spans="1:11" s="4" customFormat="1" ht="15" customHeight="1" x14ac:dyDescent="0.25">
      <c r="A12" s="11" t="s">
        <v>16</v>
      </c>
      <c r="B12" s="12">
        <v>11</v>
      </c>
      <c r="C12" s="10"/>
      <c r="E12" s="8" t="s">
        <v>17</v>
      </c>
      <c r="F12">
        <v>1195</v>
      </c>
      <c r="G12" s="9">
        <f t="shared" si="0"/>
        <v>0.18786354346800818</v>
      </c>
      <c r="I12" s="13"/>
      <c r="J12" s="13"/>
      <c r="K12" s="13"/>
    </row>
    <row r="13" spans="1:11" s="4" customFormat="1" ht="15" customHeight="1" x14ac:dyDescent="0.25">
      <c r="A13" s="11" t="s">
        <v>18</v>
      </c>
      <c r="B13" s="12">
        <v>12</v>
      </c>
      <c r="C13" s="10"/>
      <c r="E13" s="3"/>
      <c r="F13" s="15">
        <f>SUM(F5:F12)</f>
        <v>6361</v>
      </c>
      <c r="G13" s="9">
        <f t="shared" si="0"/>
        <v>1</v>
      </c>
    </row>
    <row r="14" spans="1:11" s="4" customFormat="1" ht="15" customHeight="1" x14ac:dyDescent="0.25">
      <c r="A14" s="11" t="s">
        <v>19</v>
      </c>
      <c r="B14" s="12">
        <v>112</v>
      </c>
      <c r="C14" s="16"/>
      <c r="E14" s="3"/>
      <c r="F14" s="3"/>
      <c r="G14" s="3"/>
    </row>
    <row r="15" spans="1:11" s="4" customFormat="1" ht="9" customHeight="1" x14ac:dyDescent="0.25">
      <c r="B15" s="12"/>
      <c r="E15" s="3"/>
      <c r="F15" s="3"/>
      <c r="G15" s="3"/>
    </row>
    <row r="16" spans="1:11" s="4" customFormat="1" ht="15" customHeight="1" x14ac:dyDescent="0.25">
      <c r="A16" s="17" t="s">
        <v>20</v>
      </c>
      <c r="B16" s="18">
        <f>SUM(B7:B15)</f>
        <v>6361</v>
      </c>
      <c r="E16" s="3"/>
      <c r="F16" s="3"/>
      <c r="G16" s="3"/>
    </row>
    <row r="17" spans="1:7" s="4" customFormat="1" ht="12.75" customHeight="1" x14ac:dyDescent="0.25">
      <c r="E17" s="3"/>
      <c r="F17" s="3"/>
      <c r="G17" s="3"/>
    </row>
    <row r="18" spans="1:7" s="4" customFormat="1" ht="12.75" customHeight="1" x14ac:dyDescent="0.25">
      <c r="A18" s="3"/>
      <c r="B18" s="3"/>
      <c r="E18" s="3"/>
      <c r="F18" s="3"/>
      <c r="G18" s="3"/>
    </row>
    <row r="19" spans="1:7" s="4" customFormat="1" ht="12.75" customHeight="1" x14ac:dyDescent="0.25">
      <c r="A19" s="3"/>
      <c r="B19" s="3"/>
      <c r="E19" s="3"/>
      <c r="F19" s="3"/>
      <c r="G19" s="3"/>
    </row>
    <row r="20" spans="1:7" s="4" customFormat="1" ht="8.25" customHeight="1" x14ac:dyDescent="0.25">
      <c r="A20" s="3"/>
      <c r="B20" s="3"/>
      <c r="E20" s="3"/>
      <c r="F20" s="3"/>
      <c r="G20" s="3"/>
    </row>
    <row r="21" spans="1:7" s="4" customFormat="1" ht="12.75" customHeight="1" x14ac:dyDescent="0.25">
      <c r="A21" s="3"/>
      <c r="B21" s="3"/>
      <c r="E21" s="3"/>
      <c r="F21" s="3"/>
      <c r="G21" s="3"/>
    </row>
    <row r="22" spans="1:7" s="4" customFormat="1" ht="12.75" customHeight="1" x14ac:dyDescent="0.25">
      <c r="A22" s="3"/>
      <c r="B22" s="3"/>
      <c r="E22" s="3"/>
      <c r="F22" s="3"/>
      <c r="G22" s="3"/>
    </row>
    <row r="23" spans="1:7" s="4" customFormat="1" ht="12.75" customHeight="1" x14ac:dyDescent="0.25">
      <c r="A23" s="3" t="s">
        <v>21</v>
      </c>
      <c r="B23" s="19">
        <f>B28/$B$33*100</f>
        <v>46.800817481528064</v>
      </c>
      <c r="E23" s="3"/>
      <c r="F23" s="3"/>
      <c r="G23" s="3"/>
    </row>
    <row r="24" spans="1:7" s="4" customFormat="1" ht="12.75" customHeight="1" x14ac:dyDescent="0.25">
      <c r="A24" s="3" t="s">
        <v>22</v>
      </c>
      <c r="B24" s="19">
        <f>B29/$B$33*100</f>
        <v>21.238798930985695</v>
      </c>
      <c r="E24" s="3"/>
      <c r="F24" s="20"/>
      <c r="G24" s="3"/>
    </row>
    <row r="25" spans="1:7" s="4" customFormat="1" ht="12.75" customHeight="1" x14ac:dyDescent="0.25">
      <c r="A25" s="3" t="s">
        <v>23</v>
      </c>
      <c r="B25" s="19">
        <f>B31/$B$33*100</f>
        <v>14.824713095425249</v>
      </c>
      <c r="E25" s="3"/>
      <c r="F25" s="20"/>
      <c r="G25" s="3"/>
    </row>
    <row r="26" spans="1:7" s="4" customFormat="1" ht="12.75" customHeight="1" x14ac:dyDescent="0.25">
      <c r="A26" s="3" t="s">
        <v>24</v>
      </c>
      <c r="B26" s="19">
        <f>B32/$B$33*100</f>
        <v>4.3546612167898129</v>
      </c>
      <c r="E26" s="3"/>
      <c r="F26" s="20"/>
      <c r="G26" s="3"/>
    </row>
    <row r="27" spans="1:7" s="4" customFormat="1" ht="12.75" customHeight="1" x14ac:dyDescent="0.25">
      <c r="A27" s="3"/>
      <c r="B27" s="19"/>
      <c r="E27" s="3"/>
      <c r="F27" s="20"/>
      <c r="G27" s="3"/>
    </row>
    <row r="28" spans="1:7" s="4" customFormat="1" ht="12.75" customHeight="1" x14ac:dyDescent="0.25">
      <c r="A28" s="8" t="s">
        <v>21</v>
      </c>
      <c r="B28">
        <v>2977</v>
      </c>
      <c r="E28" s="3"/>
      <c r="F28" s="20"/>
      <c r="G28" s="3"/>
    </row>
    <row r="29" spans="1:7" s="4" customFormat="1" ht="12.75" customHeight="1" x14ac:dyDescent="0.25">
      <c r="A29" s="8" t="s">
        <v>22</v>
      </c>
      <c r="B29">
        <v>1351</v>
      </c>
      <c r="E29" s="3"/>
      <c r="F29" s="20"/>
      <c r="G29" s="3"/>
    </row>
    <row r="30" spans="1:7" s="4" customFormat="1" ht="12.75" customHeight="1" x14ac:dyDescent="0.25">
      <c r="A30" s="8" t="s">
        <v>23</v>
      </c>
      <c r="B30">
        <v>813</v>
      </c>
      <c r="E30" s="3"/>
      <c r="F30" s="20"/>
      <c r="G30" s="3"/>
    </row>
    <row r="31" spans="1:7" s="4" customFormat="1" ht="12.75" customHeight="1" x14ac:dyDescent="0.25">
      <c r="A31" s="8" t="s">
        <v>24</v>
      </c>
      <c r="B31">
        <v>943</v>
      </c>
      <c r="E31" s="3"/>
      <c r="F31" s="20"/>
      <c r="G31" s="3"/>
    </row>
    <row r="32" spans="1:7" s="4" customFormat="1" ht="12.75" customHeight="1" x14ac:dyDescent="0.25">
      <c r="A32" s="8" t="s">
        <v>25</v>
      </c>
      <c r="B32">
        <v>277</v>
      </c>
      <c r="E32" s="3"/>
      <c r="F32" s="3"/>
      <c r="G32" s="3"/>
    </row>
    <row r="33" spans="1:9" s="4" customFormat="1" ht="12.75" customHeight="1" x14ac:dyDescent="0.25">
      <c r="A33" s="3"/>
      <c r="B33" s="21">
        <f>SUM(B28:B32)</f>
        <v>6361</v>
      </c>
      <c r="E33" s="3"/>
      <c r="F33" s="3"/>
      <c r="G33" s="3"/>
    </row>
    <row r="34" spans="1:9" s="4" customFormat="1" ht="12.75" customHeight="1" x14ac:dyDescent="0.25">
      <c r="A34" s="3"/>
      <c r="B34" s="3"/>
      <c r="E34" s="3"/>
      <c r="F34" s="3"/>
      <c r="G34" s="3"/>
    </row>
    <row r="35" spans="1:9" s="4" customFormat="1" ht="12.75" customHeight="1" x14ac:dyDescent="0.25">
      <c r="A35" s="3"/>
      <c r="B35" s="3"/>
      <c r="E35" s="3"/>
      <c r="F35" s="3"/>
      <c r="G35" s="3"/>
    </row>
    <row r="36" spans="1:9" s="4" customFormat="1" ht="12.75" customHeight="1" x14ac:dyDescent="0.25">
      <c r="A36" s="22"/>
      <c r="B36" s="22"/>
      <c r="E36" s="3"/>
      <c r="F36" s="3"/>
      <c r="G36" s="3"/>
    </row>
    <row r="37" spans="1:9" s="4" customFormat="1" ht="12.75" customHeight="1" x14ac:dyDescent="0.25">
      <c r="A37" s="22"/>
      <c r="B37" s="22"/>
      <c r="E37" s="3"/>
      <c r="F37" s="3"/>
      <c r="G37" s="3"/>
    </row>
    <row r="38" spans="1:9" s="4" customFormat="1" ht="12.75" customHeight="1" x14ac:dyDescent="0.25">
      <c r="A38" s="22"/>
      <c r="B38" s="22"/>
      <c r="E38" s="3"/>
      <c r="F38" s="3"/>
      <c r="G38" s="3"/>
    </row>
    <row r="39" spans="1:9" s="4" customFormat="1" ht="12.75" customHeight="1" x14ac:dyDescent="0.25">
      <c r="A39" s="22"/>
      <c r="B39" s="22"/>
      <c r="E39" s="3"/>
      <c r="F39" s="3"/>
      <c r="G39" s="3"/>
    </row>
    <row r="40" spans="1:9" s="4" customFormat="1" ht="12.75" customHeight="1" x14ac:dyDescent="0.25">
      <c r="A40" s="22"/>
      <c r="B40" s="22"/>
      <c r="E40" s="3"/>
      <c r="F40" s="3"/>
      <c r="G40" s="3"/>
    </row>
    <row r="41" spans="1:9" s="4" customFormat="1" ht="12" customHeight="1" x14ac:dyDescent="0.25">
      <c r="A41" s="22"/>
      <c r="B41" s="22"/>
      <c r="E41" s="3"/>
      <c r="F41" s="3"/>
      <c r="G41" s="3"/>
    </row>
    <row r="42" spans="1:9" s="4" customFormat="1" ht="12" customHeight="1" x14ac:dyDescent="0.25">
      <c r="A42" s="23" t="s">
        <v>26</v>
      </c>
      <c r="B42" s="22"/>
      <c r="E42" s="3"/>
      <c r="F42" s="3"/>
      <c r="G42" s="3"/>
    </row>
    <row r="43" spans="1:9" s="4" customFormat="1" ht="12" customHeight="1" x14ac:dyDescent="0.25">
      <c r="A43" s="23" t="s">
        <v>27</v>
      </c>
      <c r="E43" s="3"/>
      <c r="F43" s="3"/>
      <c r="G43" s="3"/>
    </row>
    <row r="44" spans="1:9" s="4" customFormat="1" ht="12" customHeight="1" x14ac:dyDescent="0.25">
      <c r="E44" s="3"/>
      <c r="F44" s="3"/>
      <c r="G44" s="3"/>
    </row>
    <row r="45" spans="1:9" s="4" customFormat="1" ht="12" customHeight="1" x14ac:dyDescent="0.25">
      <c r="A45" s="24" t="s">
        <v>28</v>
      </c>
      <c r="D45" s="25"/>
      <c r="E45" s="26"/>
      <c r="F45" s="26"/>
      <c r="G45" s="26"/>
      <c r="H45" s="25"/>
      <c r="I45" s="25"/>
    </row>
    <row r="46" spans="1:9" x14ac:dyDescent="0.25">
      <c r="A46" s="24"/>
      <c r="B46" s="4"/>
    </row>
    <row r="47" spans="1:9" x14ac:dyDescent="0.15">
      <c r="D47" s="13"/>
      <c r="E47" s="27"/>
    </row>
    <row r="48" spans="1:9" x14ac:dyDescent="0.15">
      <c r="B48" s="4"/>
      <c r="D48" s="13"/>
      <c r="E48" s="28"/>
    </row>
    <row r="49" spans="2:5" x14ac:dyDescent="0.15">
      <c r="B49" s="4"/>
      <c r="D49" s="13"/>
      <c r="E49" s="27"/>
    </row>
    <row r="50" spans="2:5" x14ac:dyDescent="0.15">
      <c r="B50" s="4"/>
      <c r="D50" s="13"/>
      <c r="E50" s="28"/>
    </row>
  </sheetData>
  <mergeCells count="3">
    <mergeCell ref="A1:B1"/>
    <mergeCell ref="A2:B2"/>
    <mergeCell ref="A3:B3"/>
  </mergeCells>
  <printOptions horizontalCentered="1"/>
  <pageMargins left="0.39370078740157483" right="0.39370078740157483" top="0.78740157480314965" bottom="0.39370078740157483" header="0.31496062992125984" footer="0.31496062992125984"/>
  <pageSetup scale="7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</vt:lpstr>
      <vt:lpstr>resumen!Área_de_impresión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2024-05-06T18:50:05Z</dcterms:created>
  <dcterms:modified xsi:type="dcterms:W3CDTF">2024-05-06T18:50:12Z</dcterms:modified>
</cp:coreProperties>
</file>