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15 carreras" sheetId="1" r:id="rId1"/>
  </sheets>
  <externalReferences>
    <externalReference r:id="rId2"/>
    <externalReference r:id="rId3"/>
    <externalReference r:id="rId4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</definedNames>
  <calcPr calcId="145621"/>
</workbook>
</file>

<file path=xl/calcChain.xml><?xml version="1.0" encoding="utf-8"?>
<calcChain xmlns="http://schemas.openxmlformats.org/spreadsheetml/2006/main">
  <c r="M24" i="1" l="1"/>
  <c r="L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D24" i="1"/>
  <c r="N8" i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4" i="1" s="1"/>
  <c r="M8" i="1"/>
</calcChain>
</file>

<file path=xl/sharedStrings.xml><?xml version="1.0" encoding="utf-8"?>
<sst xmlns="http://schemas.openxmlformats.org/spreadsheetml/2006/main" count="43" uniqueCount="28">
  <si>
    <t>UNAM. POBLACIÓN ESCOLAR</t>
  </si>
  <si>
    <r>
      <t>LAS CARRERAS CON MAYOR POBLACIÓN</t>
    </r>
    <r>
      <rPr>
        <b/>
        <vertAlign val="superscript"/>
        <sz val="10"/>
        <rFont val="Arial"/>
        <family val="2"/>
      </rPr>
      <t>a</t>
    </r>
  </si>
  <si>
    <t>2023-2024</t>
  </si>
  <si>
    <t>Lugar</t>
  </si>
  <si>
    <t>Carrera</t>
  </si>
  <si>
    <t>Población</t>
  </si>
  <si>
    <t>% con respecto a la</t>
  </si>
  <si>
    <t>% acumulado</t>
  </si>
  <si>
    <t>escolar</t>
  </si>
  <si>
    <t>población escolar total</t>
  </si>
  <si>
    <t>Derecho</t>
  </si>
  <si>
    <t>Ciencias de la Comunicación</t>
  </si>
  <si>
    <t>Médico Cirujano</t>
  </si>
  <si>
    <t>Ingeniería Civil</t>
  </si>
  <si>
    <t>Psicología</t>
  </si>
  <si>
    <t>Pedagogía</t>
  </si>
  <si>
    <t>Economía</t>
  </si>
  <si>
    <t>Enfermería</t>
  </si>
  <si>
    <t>Contaduría</t>
  </si>
  <si>
    <t>Biología</t>
  </si>
  <si>
    <t>Arquitectura</t>
  </si>
  <si>
    <t>Medicina Veterinaria y Zootecnia</t>
  </si>
  <si>
    <t>Administración</t>
  </si>
  <si>
    <t>Cirujano Dentista</t>
  </si>
  <si>
    <t>Relaciones Internacionales</t>
  </si>
  <si>
    <t>Resto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</si>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</sst>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name val="MS Sans Serif"/>
      <family val="2"/>
    </font>
    <font>
      <sz val="10"/>
      <color indexed="9"/>
      <name val="MS Sans Serif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indexed="9"/>
      <name val="Arial"/>
      <family val="2"/>
    </font>
    <font>
      <sz val="11"/>
      <name val="Calibri"/>
      <family val="2"/>
      <scheme val="minor"/>
    </font>
    <font>
      <b/>
      <sz val="10"/>
      <color indexed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4"/>
      </bottom>
      <diagonal/>
    </border>
  </borders>
  <cellStyleXfs count="10">
    <xf numFmtId="0" fontId="0" fillId="0" borderId="0"/>
    <xf numFmtId="9" fontId="11" fillId="0" borderId="0" applyFont="0" applyFill="0" applyBorder="0" applyAlignment="0" applyProtection="0"/>
    <xf numFmtId="0" fontId="2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7" fillId="0" borderId="0" xfId="2" applyFont="1"/>
    <xf numFmtId="0" fontId="5" fillId="0" borderId="0" xfId="2" applyFont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2" applyFont="1"/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3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3" applyFont="1" applyAlignment="1">
      <alignment vertical="center" wrapText="1"/>
    </xf>
    <xf numFmtId="1" fontId="9" fillId="0" borderId="0" xfId="2" quotePrefix="1" applyNumberFormat="1" applyFont="1" applyAlignment="1">
      <alignment vertical="center" wrapText="1"/>
    </xf>
    <xf numFmtId="1" fontId="9" fillId="0" borderId="0" xfId="2" applyNumberFormat="1" applyFont="1" applyAlignment="1">
      <alignment vertical="center"/>
    </xf>
    <xf numFmtId="1" fontId="9" fillId="0" borderId="0" xfId="2" quotePrefix="1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49" fontId="9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9" fillId="0" borderId="0" xfId="3" applyNumberFormat="1" applyFont="1" applyAlignment="1">
      <alignment horizontal="center" vertical="center" wrapText="1"/>
    </xf>
    <xf numFmtId="164" fontId="3" fillId="0" borderId="0" xfId="2" applyNumberFormat="1" applyFont="1" applyAlignment="1">
      <alignment vertical="center"/>
    </xf>
    <xf numFmtId="3" fontId="9" fillId="0" borderId="0" xfId="2" applyNumberFormat="1" applyFont="1" applyAlignment="1">
      <alignment horizontal="center" vertical="center"/>
    </xf>
    <xf numFmtId="0" fontId="3" fillId="0" borderId="1" xfId="2" applyFont="1" applyBorder="1"/>
    <xf numFmtId="0" fontId="3" fillId="0" borderId="1" xfId="2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6" fillId="0" borderId="0" xfId="2" applyFont="1"/>
    <xf numFmtId="0" fontId="17" fillId="0" borderId="0" xfId="2" applyFont="1" applyAlignment="1">
      <alignment vertical="center" wrapText="1"/>
    </xf>
    <xf numFmtId="0" fontId="1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9" fillId="0" borderId="0" xfId="4" quotePrefix="1" applyFont="1"/>
    <xf numFmtId="0" fontId="3" fillId="0" borderId="0" xfId="4" quotePrefix="1"/>
    <xf numFmtId="1" fontId="3" fillId="0" borderId="0" xfId="2" quotePrefix="1" applyNumberFormat="1" applyFont="1" applyAlignment="1">
      <alignment vertical="center" wrapText="1"/>
    </xf>
    <xf numFmtId="3" fontId="14" fillId="0" borderId="0" xfId="3" applyNumberFormat="1" applyAlignment="1">
      <alignment horizontal="center" vertical="center" wrapText="1"/>
    </xf>
    <xf numFmtId="1" fontId="3" fillId="0" borderId="0" xfId="2" quotePrefix="1" applyNumberFormat="1" applyFont="1" applyAlignment="1">
      <alignment horizontal="left"/>
    </xf>
    <xf numFmtId="0" fontId="14" fillId="0" borderId="0" xfId="3" applyAlignment="1">
      <alignment vertical="center" wrapText="1"/>
    </xf>
    <xf numFmtId="1" fontId="3" fillId="0" borderId="0" xfId="2" applyNumberFormat="1" applyFont="1" applyAlignment="1">
      <alignment horizontal="left"/>
    </xf>
    <xf numFmtId="0" fontId="14" fillId="0" borderId="0" xfId="3" applyAlignment="1">
      <alignment horizontal="left" vertical="center" wrapText="1"/>
    </xf>
    <xf numFmtId="0" fontId="18" fillId="0" borderId="0" xfId="2" applyFont="1"/>
    <xf numFmtId="0" fontId="17" fillId="0" borderId="0" xfId="2" applyFont="1"/>
    <xf numFmtId="0" fontId="0" fillId="0" borderId="0" xfId="0" applyAlignment="1">
      <alignment horizontal="left"/>
    </xf>
    <xf numFmtId="0" fontId="19" fillId="0" borderId="0" xfId="2" applyFont="1"/>
    <xf numFmtId="0" fontId="20" fillId="0" borderId="0" xfId="0" applyFont="1" applyAlignment="1">
      <alignment horizontal="left"/>
    </xf>
    <xf numFmtId="0" fontId="21" fillId="0" borderId="0" xfId="2" applyFont="1"/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</cellXfs>
  <cellStyles count="10">
    <cellStyle name="Normal" xfId="0" builtinId="0"/>
    <cellStyle name="Normal 10 2 2" xfId="5"/>
    <cellStyle name="Normal 19" xfId="6"/>
    <cellStyle name="Normal 2 4 2" xfId="7"/>
    <cellStyle name="Normal 3" xfId="8"/>
    <cellStyle name="Normal 3 2 2" xfId="9"/>
    <cellStyle name="Normal_Hoja1" xfId="3"/>
    <cellStyle name="Normal_pobescsumada01-02_pobesc 20102011" xfId="4"/>
    <cellStyle name="Normal_poblac99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UNAM. POBLACIÓN ESCOLAR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LAS 15 CARRERAS CON MAYOR POBLACIÓN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2023-2024</a:t>
            </a:r>
          </a:p>
        </c:rich>
      </c:tx>
      <c:layout>
        <c:manualLayout>
          <c:xMode val="edge"/>
          <c:yMode val="edge"/>
          <c:x val="0.245184137139108"/>
          <c:y val="1.15206985265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847240449110497"/>
          <c:y val="0.118511665633633"/>
          <c:w val="0.62152767124690345"/>
          <c:h val="0.863635738591200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'15 carreras'!$C$9:$C$23</c:f>
              <c:strCache>
                <c:ptCount val="1"/>
                <c:pt idx="0">
                  <c:v>Ciencias de la Comunicación Ingeniería Civil Enfermería Pedagogía Biología Medicina Veterinaria y Zootecnia Relaciones Internacionales Cirujano Dentista Administración Arquitectura Contaduría Economía Psicología Médico Cirujano Derecho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4288382060332809E-3"/>
                  <c:y val="-4.3816902496292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4D-4780-924B-A1005AFBBE6E}"/>
                </c:ext>
              </c:extLst>
            </c:dLbl>
            <c:dLbl>
              <c:idx val="1"/>
              <c:layout>
                <c:manualLayout>
                  <c:x val="7.2754121128413502E-3"/>
                  <c:y val="-4.3817312219225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D-4780-924B-A1005AFBBE6E}"/>
                </c:ext>
              </c:extLst>
            </c:dLbl>
            <c:dLbl>
              <c:idx val="2"/>
              <c:layout>
                <c:manualLayout>
                  <c:x val="3.3791333166616699E-3"/>
                  <c:y val="-2.85489321353670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D-4780-924B-A1005AFBBE6E}"/>
                </c:ext>
              </c:extLst>
            </c:dLbl>
            <c:dLbl>
              <c:idx val="3"/>
              <c:layout>
                <c:manualLayout>
                  <c:x val="4.83258710821467E-3"/>
                  <c:y val="-2.85493418582998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D-4780-924B-A1005AFBBE6E}"/>
                </c:ext>
              </c:extLst>
            </c:dLbl>
            <c:dLbl>
              <c:idx val="4"/>
              <c:layout>
                <c:manualLayout>
                  <c:x val="3.3997291843539099E-3"/>
                  <c:y val="-2.8549751581231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D-4780-924B-A1005AFBBE6E}"/>
                </c:ext>
              </c:extLst>
            </c:dLbl>
            <c:dLbl>
              <c:idx val="5"/>
              <c:layout>
                <c:manualLayout>
                  <c:x val="6.1797714614221103E-3"/>
                  <c:y val="-1.3282974350452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D-4780-924B-A1005AFBBE6E}"/>
                </c:ext>
              </c:extLst>
            </c:dLbl>
            <c:dLbl>
              <c:idx val="6"/>
              <c:layout>
                <c:manualLayout>
                  <c:x val="1.39598412255946E-3"/>
                  <c:y val="-4.3816155127729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D-4780-924B-A1005AFBBE6E}"/>
                </c:ext>
              </c:extLst>
            </c:dLbl>
            <c:dLbl>
              <c:idx val="7"/>
              <c:layout>
                <c:manualLayout>
                  <c:x val="3.8504240677255E-3"/>
                  <c:y val="-2.85493778969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4D-4780-924B-A1005AFBBE6E}"/>
                </c:ext>
              </c:extLst>
            </c:dLbl>
            <c:dLbl>
              <c:idx val="8"/>
              <c:layout>
                <c:manualLayout>
                  <c:x val="4.2229419096603896E-3"/>
                  <c:y val="-2.8549787619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4D-4780-924B-A1005AFBBE6E}"/>
                </c:ext>
              </c:extLst>
            </c:dLbl>
            <c:dLbl>
              <c:idx val="9"/>
              <c:layout>
                <c:manualLayout>
                  <c:x val="7.1987988425741296E-3"/>
                  <c:y val="-2.8550197342815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4D-4780-924B-A1005AFBBE6E}"/>
                </c:ext>
              </c:extLst>
            </c:dLbl>
            <c:dLbl>
              <c:idx val="14"/>
              <c:layout>
                <c:manualLayout>
                  <c:x val="0"/>
                  <c:y val="-2.00736021541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4D-4780-924B-A1005AFBBE6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 carreras'!$C$9:$C$23</c:f>
              <c:strCache>
                <c:ptCount val="15"/>
                <c:pt idx="0">
                  <c:v>Ciencias de la Comunicación</c:v>
                </c:pt>
                <c:pt idx="1">
                  <c:v>Ingeniería Civil</c:v>
                </c:pt>
                <c:pt idx="2">
                  <c:v>Enfermería</c:v>
                </c:pt>
                <c:pt idx="3">
                  <c:v>Pedagogía</c:v>
                </c:pt>
                <c:pt idx="4">
                  <c:v>Biología</c:v>
                </c:pt>
                <c:pt idx="5">
                  <c:v>Medicina Veterinaria y Zootecnia</c:v>
                </c:pt>
                <c:pt idx="6">
                  <c:v>Relaciones Internacionales</c:v>
                </c:pt>
                <c:pt idx="7">
                  <c:v>Cirujano Dentista</c:v>
                </c:pt>
                <c:pt idx="8">
                  <c:v>Administración</c:v>
                </c:pt>
                <c:pt idx="9">
                  <c:v>Arquitectura</c:v>
                </c:pt>
                <c:pt idx="10">
                  <c:v>Contaduría</c:v>
                </c:pt>
                <c:pt idx="11">
                  <c:v>Economía</c:v>
                </c:pt>
                <c:pt idx="12">
                  <c:v>Psicología</c:v>
                </c:pt>
                <c:pt idx="13">
                  <c:v>Médico Cirujano</c:v>
                </c:pt>
                <c:pt idx="14">
                  <c:v>Derecho</c:v>
                </c:pt>
              </c:strCache>
            </c:strRef>
          </c:cat>
          <c:val>
            <c:numRef>
              <c:f>'15 carreras'!$D$9:$D$23</c:f>
              <c:numCache>
                <c:formatCode>#,##0</c:formatCode>
                <c:ptCount val="15"/>
                <c:pt idx="0">
                  <c:v>4879</c:v>
                </c:pt>
                <c:pt idx="1">
                  <c:v>4951</c:v>
                </c:pt>
                <c:pt idx="2">
                  <c:v>5223</c:v>
                </c:pt>
                <c:pt idx="3">
                  <c:v>5443</c:v>
                </c:pt>
                <c:pt idx="4">
                  <c:v>6075</c:v>
                </c:pt>
                <c:pt idx="5">
                  <c:v>6733</c:v>
                </c:pt>
                <c:pt idx="6">
                  <c:v>6995</c:v>
                </c:pt>
                <c:pt idx="7">
                  <c:v>7032</c:v>
                </c:pt>
                <c:pt idx="8">
                  <c:v>8768</c:v>
                </c:pt>
                <c:pt idx="9">
                  <c:v>9564</c:v>
                </c:pt>
                <c:pt idx="10">
                  <c:v>9922</c:v>
                </c:pt>
                <c:pt idx="11">
                  <c:v>10460</c:v>
                </c:pt>
                <c:pt idx="12">
                  <c:v>14595</c:v>
                </c:pt>
                <c:pt idx="13">
                  <c:v>15450</c:v>
                </c:pt>
                <c:pt idx="14">
                  <c:v>29471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04D-4780-924B-A1005AFBB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7934464"/>
        <c:axId val="232946432"/>
      </c:barChart>
      <c:catAx>
        <c:axId val="207934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3294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94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0.68222031026098906"/>
              <c:y val="0.547269613396372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crossAx val="207934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8</xdr:col>
      <xdr:colOff>368300</xdr:colOff>
      <xdr:row>38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="" xmlns:a16="http://schemas.microsoft.com/office/drawing/2014/main" id="{0F8E335A-3CC7-5644-B5EC-0EE3DF098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N79"/>
  <sheetViews>
    <sheetView tabSelected="1" zoomScaleNormal="100" workbookViewId="0">
      <selection activeCell="C9" sqref="C9:D23"/>
    </sheetView>
  </sheetViews>
  <sheetFormatPr baseColWidth="10" defaultColWidth="10.85546875" defaultRowHeight="12.75" customHeight="1" x14ac:dyDescent="0.2"/>
  <cols>
    <col min="1" max="9" width="11" style="1" customWidth="1"/>
    <col min="10" max="10" width="5.42578125" style="1" customWidth="1"/>
    <col min="11" max="11" width="39.42578125" style="1" customWidth="1"/>
    <col min="12" max="12" width="10.140625" style="8" customWidth="1"/>
    <col min="13" max="13" width="18.42578125" style="1" customWidth="1"/>
    <col min="14" max="14" width="11.42578125" style="1" customWidth="1"/>
    <col min="15" max="196" width="9.140625" style="1" customWidth="1"/>
    <col min="197" max="16384" width="10.85546875" style="1"/>
  </cols>
  <sheetData>
    <row r="1" spans="2:14" ht="15" customHeight="1" x14ac:dyDescent="0.2">
      <c r="D1" s="2"/>
      <c r="J1" s="50" t="s">
        <v>0</v>
      </c>
      <c r="K1" s="50"/>
      <c r="L1" s="50"/>
      <c r="M1" s="50"/>
      <c r="N1" s="50"/>
    </row>
    <row r="2" spans="2:14" ht="15" customHeight="1" x14ac:dyDescent="0.2">
      <c r="D2" s="2"/>
      <c r="J2" s="50" t="s">
        <v>1</v>
      </c>
      <c r="K2" s="50"/>
      <c r="L2" s="50"/>
      <c r="M2" s="50"/>
      <c r="N2" s="50"/>
    </row>
    <row r="3" spans="2:14" ht="15" customHeight="1" x14ac:dyDescent="0.2">
      <c r="D3" s="2"/>
      <c r="J3" s="51" t="s">
        <v>2</v>
      </c>
      <c r="K3" s="51"/>
      <c r="L3" s="51"/>
      <c r="M3" s="51"/>
      <c r="N3" s="51"/>
    </row>
    <row r="4" spans="2:14" ht="13.5" customHeight="1" x14ac:dyDescent="0.2">
      <c r="D4" s="3"/>
      <c r="J4" s="4"/>
      <c r="K4" s="4"/>
      <c r="L4" s="4"/>
      <c r="M4" s="4"/>
      <c r="N4" s="4"/>
    </row>
    <row r="5" spans="2:14" ht="15" customHeight="1" x14ac:dyDescent="0.2">
      <c r="D5" s="3"/>
      <c r="J5" s="52" t="s">
        <v>3</v>
      </c>
      <c r="K5" s="52" t="s">
        <v>4</v>
      </c>
      <c r="L5" s="5" t="s">
        <v>5</v>
      </c>
      <c r="M5" s="5" t="s">
        <v>6</v>
      </c>
      <c r="N5" s="53" t="s">
        <v>7</v>
      </c>
    </row>
    <row r="6" spans="2:14" ht="15" customHeight="1" x14ac:dyDescent="0.2">
      <c r="D6" s="3"/>
      <c r="J6" s="52"/>
      <c r="K6" s="52"/>
      <c r="L6" s="5" t="s">
        <v>8</v>
      </c>
      <c r="M6" s="5" t="s">
        <v>9</v>
      </c>
      <c r="N6" s="53"/>
    </row>
    <row r="7" spans="2:14" s="8" customFormat="1" ht="9" customHeight="1" x14ac:dyDescent="0.2">
      <c r="B7" s="6"/>
      <c r="C7" s="6"/>
      <c r="D7" s="7"/>
      <c r="E7" s="6"/>
      <c r="K7" s="9"/>
      <c r="L7" s="9"/>
      <c r="M7" s="9"/>
      <c r="N7" s="10">
        <v>0</v>
      </c>
    </row>
    <row r="8" spans="2:14" ht="15" customHeight="1" x14ac:dyDescent="0.2">
      <c r="B8" s="11"/>
      <c r="C8" s="11"/>
      <c r="D8" s="11"/>
      <c r="E8" s="11"/>
      <c r="J8" s="9">
        <v>1</v>
      </c>
      <c r="K8" s="12" t="s">
        <v>10</v>
      </c>
      <c r="L8" s="13">
        <v>29471</v>
      </c>
      <c r="M8" s="14">
        <f t="shared" ref="M8:M22" si="0">(L8/$L$26*100)</f>
        <v>12.623251351374504</v>
      </c>
      <c r="N8" s="14">
        <f t="shared" ref="N8:N22" si="1">(L8/$L$26)*100+N7</f>
        <v>12.623251351374504</v>
      </c>
    </row>
    <row r="9" spans="2:14" ht="15" customHeight="1" x14ac:dyDescent="0.2">
      <c r="B9" s="11"/>
      <c r="C9" s="17" t="s">
        <v>11</v>
      </c>
      <c r="D9" s="15">
        <v>4879</v>
      </c>
      <c r="E9" s="16"/>
      <c r="J9" s="9">
        <v>2</v>
      </c>
      <c r="K9" s="12" t="s">
        <v>12</v>
      </c>
      <c r="L9" s="13">
        <v>15450</v>
      </c>
      <c r="M9" s="14">
        <f t="shared" si="0"/>
        <v>6.6176659556423632</v>
      </c>
      <c r="N9" s="14">
        <f t="shared" si="1"/>
        <v>19.240917307016868</v>
      </c>
    </row>
    <row r="10" spans="2:14" ht="15" customHeight="1" x14ac:dyDescent="0.2">
      <c r="B10" s="11"/>
      <c r="C10" s="17" t="s">
        <v>13</v>
      </c>
      <c r="D10" s="15">
        <v>4951</v>
      </c>
      <c r="E10" s="18"/>
      <c r="J10" s="9">
        <v>3</v>
      </c>
      <c r="K10" s="12" t="s">
        <v>14</v>
      </c>
      <c r="L10" s="13">
        <v>14595</v>
      </c>
      <c r="M10" s="14">
        <f t="shared" si="0"/>
        <v>6.2514456066407957</v>
      </c>
      <c r="N10" s="14">
        <f t="shared" si="1"/>
        <v>25.492362913657665</v>
      </c>
    </row>
    <row r="11" spans="2:14" ht="15" customHeight="1" x14ac:dyDescent="0.2">
      <c r="B11" s="11"/>
      <c r="C11" s="17" t="s">
        <v>17</v>
      </c>
      <c r="D11" s="15">
        <v>5223</v>
      </c>
      <c r="E11" s="16"/>
      <c r="J11" s="9">
        <v>4</v>
      </c>
      <c r="K11" s="12" t="s">
        <v>16</v>
      </c>
      <c r="L11" s="13">
        <v>10460</v>
      </c>
      <c r="M11" s="14">
        <f t="shared" si="0"/>
        <v>4.4803097667326295</v>
      </c>
      <c r="N11" s="14">
        <f t="shared" si="1"/>
        <v>29.972672680390296</v>
      </c>
    </row>
    <row r="12" spans="2:14" ht="15" customHeight="1" x14ac:dyDescent="0.2">
      <c r="B12" s="11"/>
      <c r="C12" s="17" t="s">
        <v>15</v>
      </c>
      <c r="D12" s="15">
        <v>5443</v>
      </c>
      <c r="E12" s="16"/>
      <c r="J12" s="9">
        <v>5</v>
      </c>
      <c r="K12" s="12" t="s">
        <v>18</v>
      </c>
      <c r="L12" s="13">
        <v>9922</v>
      </c>
      <c r="M12" s="14">
        <f t="shared" si="0"/>
        <v>4.2498693599924611</v>
      </c>
      <c r="N12" s="14">
        <f t="shared" si="1"/>
        <v>34.222542040382756</v>
      </c>
    </row>
    <row r="13" spans="2:14" ht="15" customHeight="1" x14ac:dyDescent="0.2">
      <c r="B13" s="11"/>
      <c r="C13" s="17" t="s">
        <v>19</v>
      </c>
      <c r="D13" s="15">
        <v>6075</v>
      </c>
      <c r="E13" s="16"/>
      <c r="J13" s="9">
        <v>6</v>
      </c>
      <c r="K13" s="12" t="s">
        <v>20</v>
      </c>
      <c r="L13" s="13">
        <v>9564</v>
      </c>
      <c r="M13" s="14">
        <f t="shared" si="0"/>
        <v>4.0965279740947294</v>
      </c>
      <c r="N13" s="14">
        <f t="shared" si="1"/>
        <v>38.319070014477482</v>
      </c>
    </row>
    <row r="14" spans="2:14" ht="15" customHeight="1" x14ac:dyDescent="0.2">
      <c r="B14" s="11"/>
      <c r="C14" s="11" t="s">
        <v>21</v>
      </c>
      <c r="D14" s="15">
        <v>6733</v>
      </c>
      <c r="E14" s="18"/>
      <c r="J14" s="9">
        <v>7</v>
      </c>
      <c r="K14" s="12" t="s">
        <v>22</v>
      </c>
      <c r="L14" s="13">
        <v>8768</v>
      </c>
      <c r="M14" s="14">
        <f t="shared" si="0"/>
        <v>3.7555789708137373</v>
      </c>
      <c r="N14" s="14">
        <f t="shared" si="1"/>
        <v>42.074648985291219</v>
      </c>
    </row>
    <row r="15" spans="2:14" ht="15" customHeight="1" x14ac:dyDescent="0.2">
      <c r="B15" s="11"/>
      <c r="C15" s="17" t="s">
        <v>24</v>
      </c>
      <c r="D15" s="15">
        <v>6995</v>
      </c>
      <c r="E15" s="16"/>
      <c r="J15" s="9">
        <v>8</v>
      </c>
      <c r="K15" s="12" t="s">
        <v>23</v>
      </c>
      <c r="L15" s="13">
        <v>7032</v>
      </c>
      <c r="M15" s="14">
        <f t="shared" si="0"/>
        <v>3.012001747577806</v>
      </c>
      <c r="N15" s="14">
        <f t="shared" si="1"/>
        <v>45.086650732869025</v>
      </c>
    </row>
    <row r="16" spans="2:14" ht="15" customHeight="1" x14ac:dyDescent="0.2">
      <c r="B16" s="11"/>
      <c r="C16" s="17" t="s">
        <v>23</v>
      </c>
      <c r="D16" s="15">
        <v>7032</v>
      </c>
      <c r="E16" s="18"/>
      <c r="J16" s="9">
        <v>9</v>
      </c>
      <c r="K16" s="12" t="s">
        <v>24</v>
      </c>
      <c r="L16" s="13">
        <v>6995</v>
      </c>
      <c r="M16" s="14">
        <f t="shared" si="0"/>
        <v>2.9961536155157495</v>
      </c>
      <c r="N16" s="14">
        <f t="shared" si="1"/>
        <v>48.082804348384776</v>
      </c>
    </row>
    <row r="17" spans="2:14" ht="15" customHeight="1" x14ac:dyDescent="0.2">
      <c r="B17" s="11"/>
      <c r="C17" s="17" t="s">
        <v>22</v>
      </c>
      <c r="D17" s="15">
        <v>8768</v>
      </c>
      <c r="E17" s="19"/>
      <c r="J17" s="9">
        <v>10</v>
      </c>
      <c r="K17" s="12" t="s">
        <v>21</v>
      </c>
      <c r="L17" s="13">
        <v>6733</v>
      </c>
      <c r="M17" s="14">
        <f t="shared" si="0"/>
        <v>2.8839317074006496</v>
      </c>
      <c r="N17" s="14">
        <f t="shared" si="1"/>
        <v>50.966736055785425</v>
      </c>
    </row>
    <row r="18" spans="2:14" ht="15" customHeight="1" x14ac:dyDescent="0.2">
      <c r="B18" s="11"/>
      <c r="C18" s="17" t="s">
        <v>20</v>
      </c>
      <c r="D18" s="15">
        <v>9564</v>
      </c>
      <c r="E18" s="20"/>
      <c r="J18" s="9">
        <v>11</v>
      </c>
      <c r="K18" s="12" t="s">
        <v>19</v>
      </c>
      <c r="L18" s="13">
        <v>6075</v>
      </c>
      <c r="M18" s="14">
        <f t="shared" si="0"/>
        <v>2.6020919534321911</v>
      </c>
      <c r="N18" s="14">
        <f t="shared" si="1"/>
        <v>53.568828009217619</v>
      </c>
    </row>
    <row r="19" spans="2:14" ht="15" customHeight="1" x14ac:dyDescent="0.2">
      <c r="B19" s="11"/>
      <c r="C19" s="11" t="s">
        <v>18</v>
      </c>
      <c r="D19" s="15">
        <v>9922</v>
      </c>
      <c r="E19" s="20"/>
      <c r="J19" s="9">
        <v>12</v>
      </c>
      <c r="K19" s="12" t="s">
        <v>15</v>
      </c>
      <c r="L19" s="13">
        <v>5443</v>
      </c>
      <c r="M19" s="14">
        <f t="shared" si="0"/>
        <v>2.3313887246965299</v>
      </c>
      <c r="N19" s="14">
        <f t="shared" si="1"/>
        <v>55.900216733914149</v>
      </c>
    </row>
    <row r="20" spans="2:14" ht="15" customHeight="1" x14ac:dyDescent="0.2">
      <c r="B20" s="11"/>
      <c r="C20" s="17" t="s">
        <v>16</v>
      </c>
      <c r="D20" s="15">
        <v>10460</v>
      </c>
      <c r="E20" s="21"/>
      <c r="J20" s="9">
        <v>13</v>
      </c>
      <c r="K20" s="22" t="s">
        <v>17</v>
      </c>
      <c r="L20" s="13">
        <v>5223</v>
      </c>
      <c r="M20" s="14">
        <f t="shared" si="0"/>
        <v>2.2371565881113309</v>
      </c>
      <c r="N20" s="14">
        <f t="shared" si="1"/>
        <v>58.137373322025482</v>
      </c>
    </row>
    <row r="21" spans="2:14" ht="15" customHeight="1" x14ac:dyDescent="0.2">
      <c r="B21" s="11"/>
      <c r="C21" s="17" t="s">
        <v>14</v>
      </c>
      <c r="D21" s="15">
        <v>14595</v>
      </c>
      <c r="E21" s="20"/>
      <c r="J21" s="9">
        <v>14</v>
      </c>
      <c r="K21" s="12" t="s">
        <v>13</v>
      </c>
      <c r="L21" s="23">
        <v>4951</v>
      </c>
      <c r="M21" s="14">
        <f t="shared" si="0"/>
        <v>2.12065140106054</v>
      </c>
      <c r="N21" s="14">
        <f t="shared" si="1"/>
        <v>60.258024723086024</v>
      </c>
    </row>
    <row r="22" spans="2:14" ht="15" customHeight="1" x14ac:dyDescent="0.2">
      <c r="B22" s="11"/>
      <c r="C22" s="17" t="s">
        <v>12</v>
      </c>
      <c r="D22" s="15">
        <v>15450</v>
      </c>
      <c r="E22" s="21"/>
      <c r="J22" s="9">
        <v>15</v>
      </c>
      <c r="K22" s="1" t="s">
        <v>11</v>
      </c>
      <c r="L22" s="23">
        <v>4879</v>
      </c>
      <c r="M22" s="14">
        <f t="shared" si="0"/>
        <v>2.0898117927235655</v>
      </c>
      <c r="N22" s="14">
        <f t="shared" si="1"/>
        <v>62.34783651580959</v>
      </c>
    </row>
    <row r="23" spans="2:14" ht="9" customHeight="1" x14ac:dyDescent="0.2">
      <c r="B23" s="11"/>
      <c r="C23" s="11" t="s">
        <v>10</v>
      </c>
      <c r="D23" s="15">
        <v>29471</v>
      </c>
      <c r="E23" s="24"/>
      <c r="K23" s="25"/>
      <c r="L23" s="26">
        <f>SUM(L8:L22)</f>
        <v>145561</v>
      </c>
      <c r="M23" s="27"/>
      <c r="N23" s="25"/>
    </row>
    <row r="24" spans="2:14" ht="15" customHeight="1" x14ac:dyDescent="0.2">
      <c r="B24" s="11"/>
      <c r="C24" s="11"/>
      <c r="D24" s="28">
        <f>SUM(D9:D23)</f>
        <v>145561</v>
      </c>
      <c r="E24" s="11"/>
      <c r="K24" s="25" t="s">
        <v>25</v>
      </c>
      <c r="L24" s="13">
        <v>87785</v>
      </c>
      <c r="M24" s="14">
        <f>(L24/$L$26*100)</f>
        <v>37.600764136962127</v>
      </c>
      <c r="N24" s="14">
        <f>(L24/$L$26)*100+N22</f>
        <v>99.948600652771717</v>
      </c>
    </row>
    <row r="25" spans="2:14" ht="9" customHeight="1" x14ac:dyDescent="0.2">
      <c r="B25" s="11"/>
      <c r="C25" s="11"/>
      <c r="D25" s="11"/>
      <c r="E25" s="11"/>
      <c r="J25" s="29"/>
      <c r="K25" s="30"/>
      <c r="L25" s="30"/>
      <c r="M25" s="30"/>
      <c r="N25" s="30"/>
    </row>
    <row r="26" spans="2:14" ht="13.5" customHeight="1" x14ac:dyDescent="0.2">
      <c r="B26" s="11"/>
      <c r="C26" s="24"/>
      <c r="D26" s="26"/>
      <c r="E26" s="11"/>
      <c r="K26" s="25"/>
      <c r="L26" s="31">
        <v>233466</v>
      </c>
      <c r="M26" s="25"/>
      <c r="N26" s="25"/>
    </row>
    <row r="27" spans="2:14" ht="12.75" customHeight="1" x14ac:dyDescent="0.2">
      <c r="B27" s="32"/>
      <c r="C27" s="21"/>
      <c r="D27" s="26"/>
      <c r="E27" s="11"/>
      <c r="N27" s="33"/>
    </row>
    <row r="28" spans="2:14" ht="12.75" customHeight="1" x14ac:dyDescent="0.2">
      <c r="B28" s="32"/>
      <c r="C28" s="20"/>
      <c r="D28" s="26"/>
      <c r="E28" s="11"/>
      <c r="J28" s="34" t="s">
        <v>26</v>
      </c>
      <c r="K28" s="25"/>
      <c r="L28" s="33"/>
      <c r="M28" s="33"/>
      <c r="N28" s="33"/>
    </row>
    <row r="29" spans="2:14" ht="12.75" customHeight="1" x14ac:dyDescent="0.2">
      <c r="B29" s="11"/>
      <c r="C29" s="21"/>
      <c r="D29" s="26"/>
      <c r="E29" s="11"/>
      <c r="J29" s="25"/>
      <c r="K29" s="25"/>
      <c r="N29" s="33"/>
    </row>
    <row r="30" spans="2:14" ht="12.75" customHeight="1" x14ac:dyDescent="0.2">
      <c r="B30" s="11"/>
      <c r="C30" s="20"/>
      <c r="D30" s="26"/>
      <c r="E30" s="11"/>
      <c r="J30" s="35" t="s">
        <v>27</v>
      </c>
      <c r="K30" s="25"/>
    </row>
    <row r="31" spans="2:14" ht="12.75" customHeight="1" x14ac:dyDescent="0.2">
      <c r="B31" s="36"/>
      <c r="C31" s="20"/>
      <c r="D31" s="26"/>
      <c r="E31" s="11"/>
      <c r="L31" s="1"/>
    </row>
    <row r="32" spans="2:14" ht="12.75" customHeight="1" x14ac:dyDescent="0.2">
      <c r="B32" s="37"/>
      <c r="C32" s="38"/>
      <c r="D32" s="39"/>
      <c r="K32" s="40"/>
      <c r="L32" s="1"/>
    </row>
    <row r="33" spans="2:12" ht="12.75" customHeight="1" x14ac:dyDescent="0.2">
      <c r="B33" s="37"/>
      <c r="C33" s="41"/>
      <c r="D33" s="39"/>
      <c r="K33" s="42"/>
      <c r="L33" s="1"/>
    </row>
    <row r="34" spans="2:12" ht="12.75" customHeight="1" x14ac:dyDescent="0.2">
      <c r="B34" s="37"/>
      <c r="C34" s="43"/>
      <c r="D34" s="39"/>
      <c r="G34" s="44"/>
      <c r="K34"/>
      <c r="L34" s="1"/>
    </row>
    <row r="35" spans="2:12" ht="12.75" customHeight="1" x14ac:dyDescent="0.2">
      <c r="B35" s="37"/>
      <c r="C35" s="41"/>
      <c r="D35" s="39"/>
      <c r="K35"/>
      <c r="L35" s="1"/>
    </row>
    <row r="36" spans="2:12" ht="12.75" customHeight="1" x14ac:dyDescent="0.2">
      <c r="B36" s="37"/>
      <c r="C36" s="43"/>
      <c r="D36" s="39"/>
      <c r="G36" s="45"/>
      <c r="K36"/>
      <c r="L36" s="1"/>
    </row>
    <row r="37" spans="2:12" ht="12.75" customHeight="1" x14ac:dyDescent="0.2">
      <c r="B37" s="37"/>
      <c r="C37" s="43"/>
      <c r="D37" s="39"/>
      <c r="K37"/>
      <c r="L37" s="1"/>
    </row>
    <row r="38" spans="2:12" ht="12.75" customHeight="1" x14ac:dyDescent="0.2">
      <c r="B38" s="37"/>
      <c r="C38" s="43"/>
      <c r="D38" s="39"/>
      <c r="K38" s="43"/>
      <c r="L38" s="1"/>
    </row>
    <row r="39" spans="2:12" ht="12.75" customHeight="1" x14ac:dyDescent="0.2">
      <c r="B39" s="37"/>
      <c r="C39" s="41"/>
      <c r="D39" s="39"/>
      <c r="E39" s="44"/>
      <c r="K39"/>
      <c r="L39" s="1"/>
    </row>
    <row r="40" spans="2:12" ht="12.75" customHeight="1" x14ac:dyDescent="0.2">
      <c r="B40" s="46"/>
      <c r="C40"/>
      <c r="D40" s="39"/>
      <c r="K40"/>
      <c r="L40" s="1"/>
    </row>
    <row r="41" spans="2:12" ht="12.75" customHeight="1" x14ac:dyDescent="0.2">
      <c r="B41" s="46"/>
      <c r="C41"/>
      <c r="D41" s="47"/>
      <c r="K41"/>
      <c r="L41" s="1"/>
    </row>
    <row r="42" spans="2:12" ht="12.75" customHeight="1" x14ac:dyDescent="0.2">
      <c r="B42" s="46"/>
      <c r="C42"/>
      <c r="K42"/>
      <c r="L42" s="1"/>
    </row>
    <row r="43" spans="2:12" ht="12.75" customHeight="1" x14ac:dyDescent="0.2">
      <c r="B43" s="46"/>
      <c r="C43"/>
      <c r="K43"/>
      <c r="L43" s="1"/>
    </row>
    <row r="44" spans="2:12" ht="12.75" customHeight="1" x14ac:dyDescent="0.2">
      <c r="B44" s="46"/>
      <c r="C44"/>
      <c r="K44"/>
      <c r="L44" s="1"/>
    </row>
    <row r="45" spans="2:12" ht="12.75" customHeight="1" x14ac:dyDescent="0.2">
      <c r="B45" s="46"/>
      <c r="C45"/>
      <c r="K45"/>
      <c r="L45" s="1"/>
    </row>
    <row r="46" spans="2:12" ht="12.75" customHeight="1" x14ac:dyDescent="0.2">
      <c r="B46" s="46"/>
      <c r="C46"/>
      <c r="K46"/>
      <c r="L46" s="1"/>
    </row>
    <row r="47" spans="2:12" ht="12.75" customHeight="1" x14ac:dyDescent="0.25">
      <c r="B47" s="48"/>
      <c r="C47"/>
      <c r="K47"/>
      <c r="L47" s="1"/>
    </row>
    <row r="48" spans="2:12" ht="12.75" customHeight="1" x14ac:dyDescent="0.2">
      <c r="B48" s="46"/>
      <c r="C48"/>
      <c r="K48"/>
      <c r="L48" s="1"/>
    </row>
    <row r="49" spans="2:12" ht="12.75" customHeight="1" x14ac:dyDescent="0.2">
      <c r="B49" s="46"/>
      <c r="C49"/>
      <c r="L49" s="1"/>
    </row>
    <row r="50" spans="2:12" ht="12.75" customHeight="1" x14ac:dyDescent="0.2">
      <c r="B50" s="46"/>
      <c r="C50"/>
      <c r="L50" s="1"/>
    </row>
    <row r="51" spans="2:12" ht="12.75" customHeight="1" x14ac:dyDescent="0.2">
      <c r="B51" s="46"/>
      <c r="C51"/>
      <c r="L51" s="1"/>
    </row>
    <row r="52" spans="2:12" ht="12.75" customHeight="1" x14ac:dyDescent="0.2">
      <c r="B52" s="46"/>
      <c r="C52"/>
    </row>
    <row r="53" spans="2:12" ht="12.75" customHeight="1" x14ac:dyDescent="0.2">
      <c r="B53" s="46"/>
      <c r="C53"/>
    </row>
    <row r="54" spans="2:12" ht="12.75" customHeight="1" x14ac:dyDescent="0.2">
      <c r="B54" s="46"/>
      <c r="C54"/>
    </row>
    <row r="79" spans="2:12" ht="12.75" customHeight="1" x14ac:dyDescent="0.2">
      <c r="B79" s="49"/>
      <c r="C79"/>
      <c r="L79" s="1"/>
    </row>
  </sheetData>
  <sortState ref="C9:D23">
    <sortCondition ref="D9:D23"/>
  </sortState>
  <mergeCells count="6">
    <mergeCell ref="J1:N1"/>
    <mergeCell ref="J2:N2"/>
    <mergeCell ref="J3:N3"/>
    <mergeCell ref="J5:J6"/>
    <mergeCell ref="K5:K6"/>
    <mergeCell ref="N5:N6"/>
  </mergeCells>
  <printOptions horizontalCentered="1" verticalCentered="1"/>
  <pageMargins left="0.59" right="0.59" top="0.59" bottom="0.59" header="0.39000000000000007" footer="0.39000000000000007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 carreras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2024-05-06T17:21:40Z</dcterms:created>
  <dcterms:modified xsi:type="dcterms:W3CDTF">2024-05-30T16:31:35Z</dcterms:modified>
</cp:coreProperties>
</file>