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nombramientos_ok" sheetId="1" r:id="rId1"/>
  </sheet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36" i="1" l="1"/>
  <c r="I30" i="1" s="1"/>
  <c r="C36" i="1"/>
  <c r="B36" i="1"/>
  <c r="D34" i="1"/>
  <c r="H34" i="1" s="1"/>
  <c r="H33" i="1"/>
  <c r="D33" i="1"/>
  <c r="D32" i="1"/>
  <c r="I32" i="1" s="1"/>
  <c r="D31" i="1"/>
  <c r="H31" i="1" s="1"/>
  <c r="H30" i="1"/>
  <c r="D30" i="1"/>
  <c r="D29" i="1"/>
  <c r="I29" i="1" s="1"/>
  <c r="H28" i="1"/>
  <c r="D28" i="1"/>
  <c r="D27" i="1"/>
  <c r="I27" i="1" s="1"/>
  <c r="C16" i="1"/>
  <c r="B16" i="1"/>
  <c r="D14" i="1"/>
  <c r="G14" i="1" s="1"/>
  <c r="D13" i="1"/>
  <c r="G13" i="1" s="1"/>
  <c r="G12" i="1"/>
  <c r="D12" i="1"/>
  <c r="D11" i="1"/>
  <c r="G11" i="1" s="1"/>
  <c r="D10" i="1"/>
  <c r="D16" i="1" s="1"/>
  <c r="G9" i="1"/>
  <c r="D9" i="1"/>
  <c r="I33" i="1" l="1"/>
  <c r="G10" i="1"/>
  <c r="I31" i="1"/>
  <c r="H29" i="1"/>
  <c r="I34" i="1"/>
  <c r="H32" i="1"/>
  <c r="H27" i="1"/>
  <c r="I35" i="1"/>
  <c r="I28" i="1"/>
  <c r="G15" i="1" l="1"/>
  <c r="H10" i="1"/>
  <c r="H35" i="1"/>
  <c r="H9" i="1" l="1"/>
  <c r="H15" i="1"/>
  <c r="H12" i="1"/>
  <c r="H11" i="1"/>
  <c r="H13" i="1"/>
  <c r="H14" i="1"/>
</calcChain>
</file>

<file path=xl/sharedStrings.xml><?xml version="1.0" encoding="utf-8"?>
<sst xmlns="http://schemas.openxmlformats.org/spreadsheetml/2006/main" count="48" uniqueCount="32">
  <si>
    <t>UNAM. PERSONAL ACADÉMICO</t>
  </si>
  <si>
    <t>NOMBRAMIENTOS DEL PERSONAL ACADÉMICO 2024</t>
  </si>
  <si>
    <t>NOMBRAMIENTOS POR FIGURA ACADÉMICA</t>
  </si>
  <si>
    <t>Figura</t>
  </si>
  <si>
    <t>Nombramientos</t>
  </si>
  <si>
    <t>Hombres</t>
  </si>
  <si>
    <t>Mujeres</t>
  </si>
  <si>
    <t>Total</t>
  </si>
  <si>
    <t>Investigador</t>
  </si>
  <si>
    <t>Profesor de Carrera</t>
  </si>
  <si>
    <t>Técnico Académico</t>
  </si>
  <si>
    <t>Profesor de Asignatura</t>
  </si>
  <si>
    <r>
      <t>Ayudantes</t>
    </r>
    <r>
      <rPr>
        <vertAlign val="superscript"/>
        <sz val="10"/>
        <rFont val="Arial"/>
        <family val="2"/>
      </rPr>
      <t>a</t>
    </r>
  </si>
  <si>
    <t>Ayudantes</t>
  </si>
  <si>
    <r>
      <t>Otros</t>
    </r>
    <r>
      <rPr>
        <vertAlign val="superscript"/>
        <sz val="10"/>
        <rFont val="Arial"/>
        <family val="2"/>
      </rPr>
      <t>b</t>
    </r>
  </si>
  <si>
    <t>Otros</t>
  </si>
  <si>
    <t>T O T A L</t>
  </si>
  <si>
    <t>NOMBRAMIENTOS ACADÉMICOS POR SUBSISTEMA</t>
  </si>
  <si>
    <t>Subsistema</t>
  </si>
  <si>
    <t>Institutos y Centros de Investigación Humanística</t>
  </si>
  <si>
    <t>Institutos y Centros de Investigación Científica</t>
  </si>
  <si>
    <t>Facultades</t>
  </si>
  <si>
    <t>Escuelas</t>
  </si>
  <si>
    <t>Unidades Multidisciplinarias</t>
  </si>
  <si>
    <t>Escuela Nacional Preparatoria</t>
  </si>
  <si>
    <t>Colegio de Ciencias y Humanidades</t>
  </si>
  <si>
    <r>
      <t>Otras dependencias</t>
    </r>
    <r>
      <rPr>
        <vertAlign val="superscript"/>
        <sz val="10"/>
        <rFont val="Arial"/>
        <family val="2"/>
      </rPr>
      <t>c</t>
    </r>
  </si>
  <si>
    <t>Otras dependencias</t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</si>
  <si>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</si>
  <si>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eméritos, y a jubilados docentes y eméritos en activo.</t>
    </r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</si>
  <si>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Abierta, Innovación Educativa y Educación a Distancia.</t>
    </r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</si>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</sst>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0" xfId="0" applyFont="1"/>
    <xf numFmtId="0" fontId="6" fillId="0" borderId="0" xfId="0" applyFont="1" applyAlignment="1">
      <alignment horizontal="center"/>
    </xf>
    <xf numFmtId="3" fontId="7" fillId="0" borderId="0" xfId="0" applyNumberFormat="1" applyFont="1"/>
    <xf numFmtId="0" fontId="9" fillId="0" borderId="0" xfId="0" applyFont="1"/>
    <xf numFmtId="3" fontId="8" fillId="10" borderId="0" xfId="0" applyNumberFormat="1" applyFont="1" applyFill="1" applyAlignment="1">
      <alignment horizontal="right" vertical="center"/>
    </xf>
    <xf numFmtId="0" fontId="10" fillId="0" borderId="0" xfId="0" applyFont="1"/>
    <xf numFmtId="0" fontId="8" fillId="0" borderId="0" xfId="0" applyFont="1"/>
    <xf numFmtId="0" fontId="11" fillId="0" borderId="0" xfId="0" applyFont="1"/>
    <xf numFmtId="1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" fontId="11" fillId="0" borderId="0" xfId="0" applyNumberFormat="1" applyFont="1"/>
    <xf numFmtId="3" fontId="11" fillId="0" borderId="0" xfId="0" applyNumberFormat="1" applyFont="1"/>
    <xf numFmtId="2" fontId="11" fillId="0" borderId="0" xfId="0" applyNumberFormat="1" applyFont="1"/>
    <xf numFmtId="3" fontId="7" fillId="0" borderId="0" xfId="0" applyNumberFormat="1" applyFont="1" applyAlignment="1">
      <alignment horizontal="right" indent="1"/>
    </xf>
    <xf numFmtId="0" fontId="6" fillId="10" borderId="0" xfId="0" quotePrefix="1" applyFont="1" applyFill="1" applyAlignment="1">
      <alignment horizontal="left" vertical="center"/>
    </xf>
    <xf numFmtId="3" fontId="6" fillId="10" borderId="0" xfId="0" applyNumberFormat="1" applyFont="1" applyFill="1" applyAlignment="1">
      <alignment vertical="center"/>
    </xf>
    <xf numFmtId="1" fontId="7" fillId="0" borderId="0" xfId="0" applyNumberFormat="1" applyFont="1"/>
    <xf numFmtId="0" fontId="6" fillId="0" borderId="0" xfId="0" applyFont="1"/>
    <xf numFmtId="1" fontId="6" fillId="0" borderId="0" xfId="0" applyNumberFormat="1" applyFont="1"/>
    <xf numFmtId="3" fontId="6" fillId="0" borderId="0" xfId="0" applyNumberFormat="1" applyFont="1"/>
    <xf numFmtId="1" fontId="13" fillId="0" borderId="0" xfId="0" applyNumberFormat="1" applyFont="1"/>
    <xf numFmtId="3" fontId="6" fillId="0" borderId="0" xfId="0" applyNumberFormat="1" applyFont="1" applyAlignment="1">
      <alignment horizontal="centerContinuous"/>
    </xf>
    <xf numFmtId="164" fontId="7" fillId="0" borderId="0" xfId="0" applyNumberFormat="1" applyFont="1"/>
    <xf numFmtId="1" fontId="1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11" fillId="0" borderId="0" xfId="0" applyNumberFormat="1" applyFont="1"/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20-43A3-BBBD-6C0786E66CF4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20-43A3-BBBD-6C0786E66CF4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20-43A3-BBBD-6C0786E66CF4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20-43A3-BBBD-6C0786E66CF4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20-43A3-BBBD-6C0786E66CF4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D20-43A3-BBBD-6C0786E66CF4}"/>
              </c:ext>
            </c:extLst>
          </c:dPt>
          <c:dLbls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nombramientos_ok!$F$9:$F$14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nombramientos_ok!$G$9:$G$14</c:f>
              <c:numCache>
                <c:formatCode>#,##0</c:formatCode>
                <c:ptCount val="6"/>
                <c:pt idx="0">
                  <c:v>2717</c:v>
                </c:pt>
                <c:pt idx="1">
                  <c:v>5598</c:v>
                </c:pt>
                <c:pt idx="2">
                  <c:v>4604</c:v>
                </c:pt>
                <c:pt idx="3">
                  <c:v>34150</c:v>
                </c:pt>
                <c:pt idx="4">
                  <c:v>4852</c:v>
                </c:pt>
                <c:pt idx="5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D20-43A3-BBBD-6C0786E66C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6601563427"/>
          <c:y val="0.31715102377781407"/>
          <c:w val="0.60561562857020956"/>
          <c:h val="0.5922571399643293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D9-4182-89B4-76C87C873696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D9-4182-89B4-76C87C873696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D9-4182-89B4-76C87C873696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4D9-4182-89B4-76C87C873696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4D9-4182-89B4-76C87C873696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D9-4182-89B4-76C87C873696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4D9-4182-89B4-76C87C873696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4D9-4182-89B4-76C87C873696}"/>
              </c:ext>
            </c:extLst>
          </c:dPt>
          <c:dLbls>
            <c:dLbl>
              <c:idx val="0"/>
              <c:layout>
                <c:manualLayout>
                  <c:x val="-2.4081878386514148E-3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182-89B4-76C87C873696}"/>
                </c:ext>
              </c:extLst>
            </c:dLbl>
            <c:dLbl>
              <c:idx val="1"/>
              <c:layout>
                <c:manualLayout>
                  <c:x val="9.1511137868753673E-2"/>
                  <c:y val="3.165182987141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9-4182-89B4-76C87C873696}"/>
                </c:ext>
              </c:extLst>
            </c:dLbl>
            <c:dLbl>
              <c:idx val="2"/>
              <c:layout>
                <c:manualLayout>
                  <c:x val="-2.4081878386515033E-3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182-89B4-76C87C873696}"/>
                </c:ext>
              </c:extLst>
            </c:dLbl>
            <c:dLbl>
              <c:idx val="3"/>
              <c:layout>
                <c:manualLayout>
                  <c:x val="3.1306441902468396E-2"/>
                  <c:y val="1.5825914935707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9-4182-89B4-76C87C873696}"/>
                </c:ext>
              </c:extLst>
            </c:dLbl>
            <c:dLbl>
              <c:idx val="4"/>
              <c:layout>
                <c:manualLayout>
                  <c:x val="1.2040939193257069E-2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9-4182-89B4-76C87C873696}"/>
                </c:ext>
              </c:extLst>
            </c:dLbl>
            <c:dLbl>
              <c:idx val="5"/>
              <c:layout>
                <c:manualLayout>
                  <c:x val="-7.4653822998193869E-2"/>
                  <c:y val="5.14342235410484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9-4182-89B4-76C87C873696}"/>
                </c:ext>
              </c:extLst>
            </c:dLbl>
            <c:dLbl>
              <c:idx val="6"/>
              <c:layout>
                <c:manualLayout>
                  <c:x val="-6.2612883804936792E-2"/>
                  <c:y val="-1.1869436201780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9-4182-89B4-76C87C873696}"/>
                </c:ext>
              </c:extLst>
            </c:dLbl>
            <c:dLbl>
              <c:idx val="7"/>
              <c:layout>
                <c:manualLayout>
                  <c:x val="3.1306441902468347E-2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D9-4182-89B4-76C87C8736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nombramientos_ok!$F$27:$F$34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nombramientos_ok!$H$27:$H$34</c:f>
              <c:numCache>
                <c:formatCode>0</c:formatCode>
                <c:ptCount val="8"/>
                <c:pt idx="0">
                  <c:v>1608</c:v>
                </c:pt>
                <c:pt idx="1">
                  <c:v>3123</c:v>
                </c:pt>
                <c:pt idx="2">
                  <c:v>25571</c:v>
                </c:pt>
                <c:pt idx="3">
                  <c:v>1057</c:v>
                </c:pt>
                <c:pt idx="4">
                  <c:v>12808</c:v>
                </c:pt>
                <c:pt idx="5">
                  <c:v>3187</c:v>
                </c:pt>
                <c:pt idx="6">
                  <c:v>3681</c:v>
                </c:pt>
                <c:pt idx="7">
                  <c:v>1030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4D9-4182-89B4-76C87C8736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130175</xdr:rowOff>
    </xdr:from>
    <xdr:to>
      <xdr:col>10</xdr:col>
      <xdr:colOff>742950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3594100" y="7639050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4289425" y="7639050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="" xmlns:a16="http://schemas.microsoft.com/office/drawing/2014/main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="" xmlns:a16="http://schemas.microsoft.com/office/drawing/2014/main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="" xmlns:a16="http://schemas.microsoft.com/office/drawing/2014/main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="" xmlns:a16="http://schemas.microsoft.com/office/drawing/2014/main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="" xmlns:a16="http://schemas.microsoft.com/office/drawing/2014/main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="" xmlns:a16="http://schemas.microsoft.com/office/drawing/2014/main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="" xmlns:a16="http://schemas.microsoft.com/office/drawing/2014/main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="" xmlns:a16="http://schemas.microsoft.com/office/drawing/2014/main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="" xmlns:a16="http://schemas.microsoft.com/office/drawing/2014/main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="" xmlns:a16="http://schemas.microsoft.com/office/drawing/2014/main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="" xmlns:a16="http://schemas.microsoft.com/office/drawing/2014/main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="" xmlns:a16="http://schemas.microsoft.com/office/drawing/2014/main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="" xmlns:a16="http://schemas.microsoft.com/office/drawing/2014/main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="" xmlns:a16="http://schemas.microsoft.com/office/drawing/2014/main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="" xmlns:a16="http://schemas.microsoft.com/office/drawing/2014/main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="" xmlns:a16="http://schemas.microsoft.com/office/drawing/2014/main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="" xmlns:a16="http://schemas.microsoft.com/office/drawing/2014/main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="" xmlns:a16="http://schemas.microsoft.com/office/drawing/2014/main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="" xmlns:a16="http://schemas.microsoft.com/office/drawing/2014/main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="" xmlns:a16="http://schemas.microsoft.com/office/drawing/2014/main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="" xmlns:a16="http://schemas.microsoft.com/office/drawing/2014/main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="" xmlns:a16="http://schemas.microsoft.com/office/drawing/2014/main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="" xmlns:a16="http://schemas.microsoft.com/office/drawing/2014/main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="" xmlns:a16="http://schemas.microsoft.com/office/drawing/2014/main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="" xmlns:a16="http://schemas.microsoft.com/office/drawing/2014/main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="" xmlns:a16="http://schemas.microsoft.com/office/drawing/2014/main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="" xmlns:a16="http://schemas.microsoft.com/office/drawing/2014/main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="" xmlns:a16="http://schemas.microsoft.com/office/drawing/2014/main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="" xmlns:a16="http://schemas.microsoft.com/office/drawing/2014/main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="" xmlns:a16="http://schemas.microsoft.com/office/drawing/2014/main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="" xmlns:a16="http://schemas.microsoft.com/office/drawing/2014/main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="" xmlns:a16="http://schemas.microsoft.com/office/drawing/2014/main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="" xmlns:a16="http://schemas.microsoft.com/office/drawing/2014/main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="" xmlns:a16="http://schemas.microsoft.com/office/drawing/2014/main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="" xmlns:a16="http://schemas.microsoft.com/office/drawing/2014/main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="" xmlns:a16="http://schemas.microsoft.com/office/drawing/2014/main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="" xmlns:a16="http://schemas.microsoft.com/office/drawing/2014/main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="" xmlns:a16="http://schemas.microsoft.com/office/drawing/2014/main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="" xmlns:a16="http://schemas.microsoft.com/office/drawing/2014/main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="" xmlns:a16="http://schemas.microsoft.com/office/drawing/2014/main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="" xmlns:a16="http://schemas.microsoft.com/office/drawing/2014/main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="" xmlns:a16="http://schemas.microsoft.com/office/drawing/2014/main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="" xmlns:a16="http://schemas.microsoft.com/office/drawing/2014/main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="" xmlns:a16="http://schemas.microsoft.com/office/drawing/2014/main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="" xmlns:a16="http://schemas.microsoft.com/office/drawing/2014/main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="" xmlns:a16="http://schemas.microsoft.com/office/drawing/2014/main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="" xmlns:a16="http://schemas.microsoft.com/office/drawing/2014/main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="" xmlns:a16="http://schemas.microsoft.com/office/drawing/2014/main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="" xmlns:a16="http://schemas.microsoft.com/office/drawing/2014/main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="" xmlns:a16="http://schemas.microsoft.com/office/drawing/2014/main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="" xmlns:a16="http://schemas.microsoft.com/office/drawing/2014/main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="" xmlns:a16="http://schemas.microsoft.com/office/drawing/2014/main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="" xmlns:a16="http://schemas.microsoft.com/office/drawing/2014/main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="" xmlns:a16="http://schemas.microsoft.com/office/drawing/2014/main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="" xmlns:a16="http://schemas.microsoft.com/office/drawing/2014/main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="" xmlns:a16="http://schemas.microsoft.com/office/drawing/2014/main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22225</xdr:colOff>
      <xdr:row>20</xdr:row>
      <xdr:rowOff>98425</xdr:rowOff>
    </xdr:from>
    <xdr:to>
      <xdr:col>10</xdr:col>
      <xdr:colOff>723900</xdr:colOff>
      <xdr:row>38</xdr:row>
      <xdr:rowOff>136525</xdr:rowOff>
    </xdr:to>
    <xdr:graphicFrame macro="">
      <xdr:nvGraphicFramePr>
        <xdr:cNvPr id="69" name="72 Gráfico">
          <a:extLst>
            <a:ext uri="{FF2B5EF4-FFF2-40B4-BE49-F238E27FC236}">
              <a16:creationId xmlns="" xmlns:a16="http://schemas.microsoft.com/office/drawing/2014/main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43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43.42578125" style="1" customWidth="1"/>
    <col min="2" max="4" width="10.42578125" style="3" customWidth="1"/>
    <col min="5" max="5" width="11.42578125" style="3"/>
    <col min="6" max="16384" width="11.42578125" style="1"/>
  </cols>
  <sheetData>
    <row r="1" spans="1:11" ht="1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2"/>
      <c r="B3" s="2"/>
      <c r="C3" s="2"/>
      <c r="D3" s="2"/>
      <c r="E3" s="2"/>
      <c r="F3" s="2"/>
      <c r="G3" s="2"/>
    </row>
    <row r="4" spans="1:11" ht="15" customHeight="1" x14ac:dyDescent="0.2">
      <c r="A4" s="32" t="s">
        <v>2</v>
      </c>
      <c r="B4" s="32"/>
      <c r="C4" s="32"/>
      <c r="D4" s="32"/>
      <c r="E4" s="2"/>
      <c r="F4" s="2"/>
      <c r="G4" s="2"/>
    </row>
    <row r="5" spans="1:11" ht="15" customHeight="1" x14ac:dyDescent="0.2"/>
    <row r="6" spans="1:11" ht="15.75" customHeight="1" x14ac:dyDescent="0.2">
      <c r="A6" s="29" t="s">
        <v>3</v>
      </c>
      <c r="B6" s="30" t="s">
        <v>4</v>
      </c>
      <c r="C6" s="30"/>
      <c r="D6" s="30"/>
      <c r="F6" s="4"/>
      <c r="G6" s="4"/>
      <c r="H6" s="4"/>
    </row>
    <row r="7" spans="1:11" s="7" customFormat="1" ht="15" customHeight="1" x14ac:dyDescent="0.2">
      <c r="A7" s="29"/>
      <c r="B7" s="5" t="s">
        <v>5</v>
      </c>
      <c r="C7" s="5" t="s">
        <v>6</v>
      </c>
      <c r="D7" s="5" t="s">
        <v>7</v>
      </c>
      <c r="E7" s="3"/>
      <c r="F7" s="6"/>
      <c r="G7" s="6"/>
      <c r="H7" s="6"/>
    </row>
    <row r="8" spans="1:11" ht="9" customHeight="1" x14ac:dyDescent="0.2">
      <c r="F8" s="8"/>
      <c r="G8" s="8"/>
      <c r="H8" s="8"/>
    </row>
    <row r="9" spans="1:11" ht="15" customHeight="1" x14ac:dyDescent="0.2">
      <c r="A9" s="9" t="s">
        <v>8</v>
      </c>
      <c r="B9" s="10">
        <v>1697</v>
      </c>
      <c r="C9" s="10">
        <v>1020</v>
      </c>
      <c r="D9" s="10">
        <f t="shared" ref="D9:D14" si="0">SUM(B9:C9)</f>
        <v>2717</v>
      </c>
      <c r="E9" s="1"/>
      <c r="F9" s="11" t="s">
        <v>8</v>
      </c>
      <c r="G9" s="12">
        <f t="shared" ref="G9:G14" si="1">D9</f>
        <v>2717</v>
      </c>
      <c r="H9" s="13">
        <f t="shared" ref="H9:H15" si="2">+(G9/$G$15)*100</f>
        <v>5.2184769038701626</v>
      </c>
    </row>
    <row r="10" spans="1:11" ht="15" customHeight="1" x14ac:dyDescent="0.2">
      <c r="A10" s="9" t="s">
        <v>9</v>
      </c>
      <c r="B10" s="10">
        <v>3010</v>
      </c>
      <c r="C10" s="10">
        <v>2588</v>
      </c>
      <c r="D10" s="10">
        <f t="shared" si="0"/>
        <v>5598</v>
      </c>
      <c r="E10" s="1"/>
      <c r="F10" s="11" t="s">
        <v>9</v>
      </c>
      <c r="G10" s="12">
        <f t="shared" si="1"/>
        <v>5598</v>
      </c>
      <c r="H10" s="13">
        <f t="shared" si="2"/>
        <v>10.751944684528954</v>
      </c>
    </row>
    <row r="11" spans="1:11" ht="15" customHeight="1" x14ac:dyDescent="0.2">
      <c r="A11" s="9" t="s">
        <v>10</v>
      </c>
      <c r="B11" s="10">
        <v>2256</v>
      </c>
      <c r="C11" s="10">
        <v>2348</v>
      </c>
      <c r="D11" s="10">
        <f t="shared" si="0"/>
        <v>4604</v>
      </c>
      <c r="E11" s="1"/>
      <c r="F11" s="11" t="s">
        <v>10</v>
      </c>
      <c r="G11" s="12">
        <f t="shared" si="1"/>
        <v>4604</v>
      </c>
      <c r="H11" s="13">
        <f t="shared" si="2"/>
        <v>8.8427926630173825</v>
      </c>
    </row>
    <row r="12" spans="1:11" ht="15" customHeight="1" x14ac:dyDescent="0.2">
      <c r="A12" s="9" t="s">
        <v>11</v>
      </c>
      <c r="B12" s="10">
        <v>18371</v>
      </c>
      <c r="C12" s="10">
        <v>15779</v>
      </c>
      <c r="D12" s="10">
        <f t="shared" si="0"/>
        <v>34150</v>
      </c>
      <c r="E12" s="1"/>
      <c r="F12" s="11" t="s">
        <v>11</v>
      </c>
      <c r="G12" s="12">
        <f t="shared" si="1"/>
        <v>34150</v>
      </c>
      <c r="H12" s="33">
        <f t="shared" si="2"/>
        <v>65.591088062998168</v>
      </c>
    </row>
    <row r="13" spans="1:11" ht="15" customHeight="1" x14ac:dyDescent="0.2">
      <c r="A13" s="9" t="s">
        <v>12</v>
      </c>
      <c r="B13" s="10">
        <v>2543</v>
      </c>
      <c r="C13" s="10">
        <v>2309</v>
      </c>
      <c r="D13" s="10">
        <f t="shared" si="0"/>
        <v>4852</v>
      </c>
      <c r="E13" s="1"/>
      <c r="F13" s="11" t="s">
        <v>13</v>
      </c>
      <c r="G13" s="12">
        <f t="shared" si="1"/>
        <v>4852</v>
      </c>
      <c r="H13" s="13">
        <f t="shared" si="2"/>
        <v>9.3191203303562862</v>
      </c>
    </row>
    <row r="14" spans="1:11" ht="15" customHeight="1" x14ac:dyDescent="0.2">
      <c r="A14" s="9" t="s">
        <v>14</v>
      </c>
      <c r="B14" s="10">
        <v>106</v>
      </c>
      <c r="C14" s="10">
        <v>38</v>
      </c>
      <c r="D14" s="10">
        <f t="shared" si="0"/>
        <v>144</v>
      </c>
      <c r="E14" s="1"/>
      <c r="F14" s="11" t="s">
        <v>15</v>
      </c>
      <c r="G14" s="12">
        <f t="shared" si="1"/>
        <v>144</v>
      </c>
      <c r="H14" s="13">
        <f t="shared" si="2"/>
        <v>0.27657735522904059</v>
      </c>
    </row>
    <row r="15" spans="1:11" ht="9" customHeight="1" x14ac:dyDescent="0.2">
      <c r="B15" s="14"/>
      <c r="C15" s="14"/>
      <c r="D15" s="14"/>
      <c r="F15" s="8"/>
      <c r="G15" s="12">
        <f>SUM(G9:G14)</f>
        <v>52065</v>
      </c>
      <c r="H15" s="13">
        <f t="shared" si="2"/>
        <v>100</v>
      </c>
    </row>
    <row r="16" spans="1:11" ht="15" customHeight="1" x14ac:dyDescent="0.2">
      <c r="A16" s="15" t="s">
        <v>16</v>
      </c>
      <c r="B16" s="16">
        <f>SUM(B9:B14)</f>
        <v>27983</v>
      </c>
      <c r="C16" s="16">
        <f>SUM(C9:C14)</f>
        <v>24082</v>
      </c>
      <c r="D16" s="16">
        <f>SUM(D9:D14)</f>
        <v>52065</v>
      </c>
      <c r="E16" s="1"/>
      <c r="G16" s="17"/>
      <c r="H16" s="17"/>
    </row>
    <row r="17" spans="1:12" ht="12.75" customHeight="1" x14ac:dyDescent="0.2">
      <c r="A17" s="18"/>
      <c r="B17" s="19"/>
      <c r="C17" s="19"/>
      <c r="D17" s="19"/>
      <c r="E17" s="19"/>
      <c r="F17" s="18"/>
      <c r="G17" s="18"/>
      <c r="H17" s="18"/>
    </row>
    <row r="18" spans="1:12" ht="12.75" customHeight="1" x14ac:dyDescent="0.2">
      <c r="A18" s="18"/>
      <c r="B18" s="19"/>
      <c r="C18" s="19"/>
      <c r="D18" s="20"/>
      <c r="E18" s="19"/>
      <c r="F18" s="18"/>
      <c r="G18" s="18"/>
      <c r="H18" s="18"/>
    </row>
    <row r="19" spans="1:12" ht="12.75" customHeight="1" x14ac:dyDescent="0.2">
      <c r="A19" s="18"/>
      <c r="B19" s="19"/>
      <c r="C19" s="19"/>
      <c r="D19" s="21"/>
      <c r="E19" s="19"/>
      <c r="F19" s="18"/>
      <c r="G19" s="18"/>
      <c r="H19" s="18"/>
    </row>
    <row r="20" spans="1:12" s="18" customFormat="1" ht="12.75" customHeight="1" x14ac:dyDescent="0.2">
      <c r="B20" s="3"/>
      <c r="C20" s="3"/>
      <c r="D20" s="3"/>
      <c r="E20" s="3"/>
      <c r="F20" s="1"/>
      <c r="G20" s="1"/>
      <c r="H20" s="1"/>
    </row>
    <row r="21" spans="1:12" x14ac:dyDescent="0.2">
      <c r="B21" s="1"/>
      <c r="C21" s="1"/>
      <c r="D21" s="1"/>
      <c r="E21" s="22"/>
      <c r="F21" s="18"/>
    </row>
    <row r="22" spans="1:12" ht="15" customHeight="1" x14ac:dyDescent="0.2">
      <c r="A22" s="32" t="s">
        <v>17</v>
      </c>
      <c r="B22" s="32"/>
      <c r="C22" s="32"/>
      <c r="D22" s="32"/>
      <c r="E22" s="22"/>
      <c r="F22" s="18"/>
    </row>
    <row r="23" spans="1:12" ht="13.5" customHeight="1" x14ac:dyDescent="0.2">
      <c r="A23" s="22"/>
      <c r="B23" s="22"/>
      <c r="C23" s="18"/>
      <c r="D23" s="1"/>
      <c r="E23" s="1"/>
    </row>
    <row r="24" spans="1:12" ht="15" customHeight="1" x14ac:dyDescent="0.2">
      <c r="A24" s="29" t="s">
        <v>18</v>
      </c>
      <c r="B24" s="30" t="s">
        <v>4</v>
      </c>
      <c r="C24" s="30"/>
      <c r="D24" s="30"/>
      <c r="E24" s="1"/>
    </row>
    <row r="25" spans="1:12" ht="15" customHeight="1" x14ac:dyDescent="0.2">
      <c r="A25" s="29"/>
      <c r="B25" s="5" t="s">
        <v>5</v>
      </c>
      <c r="C25" s="5" t="s">
        <v>6</v>
      </c>
      <c r="D25" s="5" t="s">
        <v>7</v>
      </c>
      <c r="E25" s="1"/>
    </row>
    <row r="26" spans="1:12" ht="9" customHeight="1" x14ac:dyDescent="0.2">
      <c r="E26" s="1"/>
      <c r="F26" s="8"/>
      <c r="G26" s="8"/>
      <c r="H26" s="8"/>
      <c r="I26" s="8"/>
    </row>
    <row r="27" spans="1:12" ht="15" customHeight="1" x14ac:dyDescent="0.2">
      <c r="A27" s="9" t="s">
        <v>19</v>
      </c>
      <c r="B27" s="3">
        <v>748</v>
      </c>
      <c r="C27" s="3">
        <v>860</v>
      </c>
      <c r="D27" s="3">
        <f t="shared" ref="D27:D34" si="3">SUM(B27:C27)</f>
        <v>1608</v>
      </c>
      <c r="E27" s="1"/>
      <c r="F27" s="13" t="s">
        <v>19</v>
      </c>
      <c r="G27" s="8"/>
      <c r="H27" s="11">
        <f t="shared" ref="H27:H34" si="4">D27</f>
        <v>1608</v>
      </c>
      <c r="I27" s="13">
        <f t="shared" ref="I27:I34" si="5">D27/$D$36*100</f>
        <v>3.0884471333909538</v>
      </c>
      <c r="J27" s="23"/>
      <c r="L27" s="3"/>
    </row>
    <row r="28" spans="1:12" ht="15" customHeight="1" x14ac:dyDescent="0.2">
      <c r="A28" s="9" t="s">
        <v>20</v>
      </c>
      <c r="B28" s="3">
        <v>2016</v>
      </c>
      <c r="C28" s="3">
        <v>1107</v>
      </c>
      <c r="D28" s="3">
        <f t="shared" si="3"/>
        <v>3123</v>
      </c>
      <c r="E28" s="1"/>
      <c r="F28" s="13" t="s">
        <v>20</v>
      </c>
      <c r="G28" s="8"/>
      <c r="H28" s="11">
        <f t="shared" si="4"/>
        <v>3123</v>
      </c>
      <c r="I28" s="13">
        <f t="shared" si="5"/>
        <v>5.9982713915298183</v>
      </c>
      <c r="J28" s="23"/>
      <c r="L28" s="3"/>
    </row>
    <row r="29" spans="1:12" ht="15" customHeight="1" x14ac:dyDescent="0.2">
      <c r="A29" s="9" t="s">
        <v>21</v>
      </c>
      <c r="B29" s="3">
        <v>14279</v>
      </c>
      <c r="C29" s="3">
        <v>11292</v>
      </c>
      <c r="D29" s="3">
        <f t="shared" si="3"/>
        <v>25571</v>
      </c>
      <c r="E29" s="1"/>
      <c r="F29" s="13" t="s">
        <v>21</v>
      </c>
      <c r="G29" s="8"/>
      <c r="H29" s="11">
        <f t="shared" si="4"/>
        <v>25571</v>
      </c>
      <c r="I29" s="13">
        <f t="shared" si="5"/>
        <v>49.11360799001249</v>
      </c>
      <c r="L29" s="3"/>
    </row>
    <row r="30" spans="1:12" ht="15" customHeight="1" x14ac:dyDescent="0.2">
      <c r="A30" s="9" t="s">
        <v>22</v>
      </c>
      <c r="B30" s="3">
        <v>424</v>
      </c>
      <c r="C30" s="3">
        <v>633</v>
      </c>
      <c r="D30" s="3">
        <f t="shared" si="3"/>
        <v>1057</v>
      </c>
      <c r="E30" s="1"/>
      <c r="F30" s="13" t="s">
        <v>22</v>
      </c>
      <c r="G30" s="8"/>
      <c r="H30" s="11">
        <f t="shared" si="4"/>
        <v>1057</v>
      </c>
      <c r="I30" s="13">
        <f t="shared" si="5"/>
        <v>2.0301546144242772</v>
      </c>
      <c r="L30" s="3"/>
    </row>
    <row r="31" spans="1:12" ht="15" customHeight="1" x14ac:dyDescent="0.2">
      <c r="A31" s="9" t="s">
        <v>23</v>
      </c>
      <c r="B31" s="3">
        <v>6603</v>
      </c>
      <c r="C31" s="3">
        <v>6205</v>
      </c>
      <c r="D31" s="3">
        <f t="shared" si="3"/>
        <v>12808</v>
      </c>
      <c r="E31" s="1"/>
      <c r="F31" s="13" t="s">
        <v>23</v>
      </c>
      <c r="G31" s="8"/>
      <c r="H31" s="11">
        <f t="shared" si="4"/>
        <v>12808</v>
      </c>
      <c r="I31" s="13">
        <f t="shared" si="5"/>
        <v>24.600019206760777</v>
      </c>
      <c r="J31" s="23"/>
      <c r="L31" s="3"/>
    </row>
    <row r="32" spans="1:12" ht="15" customHeight="1" x14ac:dyDescent="0.2">
      <c r="A32" s="9" t="s">
        <v>24</v>
      </c>
      <c r="B32" s="3">
        <v>1470</v>
      </c>
      <c r="C32" s="3">
        <v>1717</v>
      </c>
      <c r="D32" s="3">
        <f t="shared" si="3"/>
        <v>3187</v>
      </c>
      <c r="E32" s="1"/>
      <c r="F32" s="13" t="s">
        <v>24</v>
      </c>
      <c r="G32" s="8"/>
      <c r="H32" s="11">
        <f t="shared" si="4"/>
        <v>3187</v>
      </c>
      <c r="I32" s="13">
        <f t="shared" si="5"/>
        <v>6.1211946605205032</v>
      </c>
      <c r="L32" s="3"/>
    </row>
    <row r="33" spans="1:12" ht="15" customHeight="1" x14ac:dyDescent="0.2">
      <c r="A33" s="9" t="s">
        <v>25</v>
      </c>
      <c r="B33" s="3">
        <v>1906</v>
      </c>
      <c r="C33" s="3">
        <v>1775</v>
      </c>
      <c r="D33" s="3">
        <f t="shared" si="3"/>
        <v>3681</v>
      </c>
      <c r="E33" s="1"/>
      <c r="F33" s="13" t="s">
        <v>25</v>
      </c>
      <c r="G33" s="8"/>
      <c r="H33" s="11">
        <f t="shared" si="4"/>
        <v>3681</v>
      </c>
      <c r="I33" s="13">
        <f t="shared" si="5"/>
        <v>7.0700086430423514</v>
      </c>
      <c r="L33" s="3"/>
    </row>
    <row r="34" spans="1:12" ht="15" customHeight="1" x14ac:dyDescent="0.2">
      <c r="A34" s="9" t="s">
        <v>26</v>
      </c>
      <c r="B34" s="3">
        <v>537</v>
      </c>
      <c r="C34" s="3">
        <v>493</v>
      </c>
      <c r="D34" s="3">
        <f t="shared" si="3"/>
        <v>1030</v>
      </c>
      <c r="E34" s="1"/>
      <c r="F34" s="13" t="s">
        <v>27</v>
      </c>
      <c r="G34" s="8"/>
      <c r="H34" s="11">
        <f t="shared" si="4"/>
        <v>1030</v>
      </c>
      <c r="I34" s="13">
        <f t="shared" si="5"/>
        <v>1.9782963603188324</v>
      </c>
      <c r="J34" s="23"/>
    </row>
    <row r="35" spans="1:12" ht="9" customHeight="1" x14ac:dyDescent="0.2">
      <c r="E35" s="1"/>
      <c r="F35" s="11"/>
      <c r="G35" s="11"/>
      <c r="H35" s="11">
        <f>SUM(H27:H34)</f>
        <v>52065</v>
      </c>
      <c r="I35" s="11">
        <f>D36/$D$36*100</f>
        <v>100</v>
      </c>
    </row>
    <row r="36" spans="1:12" ht="15" customHeight="1" x14ac:dyDescent="0.2">
      <c r="A36" s="15" t="s">
        <v>16</v>
      </c>
      <c r="B36" s="16">
        <f>SUM(B27:B34)</f>
        <v>27983</v>
      </c>
      <c r="C36" s="16">
        <f>SUM(C27:C34)</f>
        <v>24082</v>
      </c>
      <c r="D36" s="16">
        <f>SUM(B36:C36)</f>
        <v>52065</v>
      </c>
      <c r="E36" s="1"/>
    </row>
    <row r="37" spans="1:12" ht="12.75" customHeight="1" x14ac:dyDescent="0.2">
      <c r="A37" s="3"/>
      <c r="C37" s="1"/>
      <c r="D37" s="1"/>
      <c r="E37" s="1"/>
    </row>
    <row r="38" spans="1:12" x14ac:dyDescent="0.2">
      <c r="A38" s="24" t="s">
        <v>28</v>
      </c>
      <c r="B38" s="10"/>
      <c r="C38" s="10"/>
      <c r="D38" s="10"/>
      <c r="E38" s="10"/>
      <c r="F38" s="25"/>
      <c r="G38" s="25"/>
      <c r="H38" s="25"/>
      <c r="I38" s="25"/>
      <c r="J38" s="25"/>
    </row>
    <row r="39" spans="1:12" x14ac:dyDescent="0.2">
      <c r="A39" s="26" t="s">
        <v>29</v>
      </c>
      <c r="B39" s="10"/>
      <c r="C39" s="10"/>
      <c r="D39" s="10"/>
      <c r="E39" s="10"/>
      <c r="F39" s="25"/>
      <c r="G39" s="25"/>
      <c r="H39" s="25"/>
      <c r="I39" s="25"/>
      <c r="J39" s="25"/>
    </row>
    <row r="40" spans="1:12" ht="21" customHeight="1" x14ac:dyDescent="0.2">
      <c r="A40" s="31" t="s">
        <v>30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2" x14ac:dyDescent="0.2">
      <c r="B41" s="1"/>
      <c r="C41" s="1"/>
      <c r="D41" s="1"/>
      <c r="E41" s="1"/>
      <c r="G41" s="27"/>
      <c r="H41" s="22"/>
    </row>
    <row r="42" spans="1:12" x14ac:dyDescent="0.2">
      <c r="A42" s="28" t="s">
        <v>31</v>
      </c>
    </row>
    <row r="43" spans="1:12" x14ac:dyDescent="0.2">
      <c r="B43" s="1"/>
      <c r="C43" s="1"/>
      <c r="D43" s="1"/>
    </row>
  </sheetData>
  <mergeCells count="9">
    <mergeCell ref="A24:A25"/>
    <mergeCell ref="B24:D24"/>
    <mergeCell ref="A40:K40"/>
    <mergeCell ref="A1:K1"/>
    <mergeCell ref="A2:K2"/>
    <mergeCell ref="A4:D4"/>
    <mergeCell ref="A6:A7"/>
    <mergeCell ref="B6:D6"/>
    <mergeCell ref="A22:D2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2024-05-06T17:11:48Z</dcterms:created>
  <dcterms:modified xsi:type="dcterms:W3CDTF">2024-07-23T18:10:21Z</dcterms:modified>
</cp:coreProperties>
</file>