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C59707C4-2189-42D2-859D-40B1C8B63B11}" xr6:coauthVersionLast="47" xr6:coauthVersionMax="47" xr10:uidLastSave="{00000000-0000-0000-0000-000000000000}"/>
  <bookViews>
    <workbookView xWindow="14370" yWindow="0" windowWidth="14400" windowHeight="15630" xr2:uid="{00000000-000D-0000-FFFF-FFFF00000000}"/>
  </bookViews>
  <sheets>
    <sheet name="lic x car_op" sheetId="4" r:id="rId1"/>
  </sheets>
  <definedNames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'lic x car_op'!$A$7:$D$936</definedName>
    <definedName name="lic">#REF!</definedName>
    <definedName name="lllllll" localSheetId="0">#REF!</definedName>
    <definedName name="lllll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30" i="4" l="1"/>
  <c r="D1031" i="4"/>
  <c r="D1040" i="4"/>
  <c r="C1031" i="4"/>
  <c r="B1031" i="4"/>
  <c r="C1040" i="4"/>
  <c r="B1040" i="4"/>
  <c r="D360" i="4"/>
  <c r="D359" i="4"/>
  <c r="D358" i="4"/>
  <c r="D357" i="4"/>
  <c r="D266" i="4"/>
  <c r="D196" i="4"/>
  <c r="D195" i="4"/>
  <c r="D194" i="4"/>
  <c r="D193" i="4"/>
  <c r="C1094" i="4"/>
  <c r="B1094" i="4"/>
  <c r="D1094" i="4" s="1"/>
  <c r="D1096" i="4"/>
  <c r="D1095" i="4"/>
  <c r="C1090" i="4"/>
  <c r="C1089" i="4" s="1"/>
  <c r="B1090" i="4"/>
  <c r="B1089" i="4" s="1"/>
  <c r="D1093" i="4"/>
  <c r="D1092" i="4"/>
  <c r="D1091" i="4"/>
  <c r="D1088" i="4"/>
  <c r="D1087" i="4"/>
  <c r="D1086" i="4"/>
  <c r="C1084" i="4"/>
  <c r="C1083" i="4" s="1"/>
  <c r="B1084" i="4"/>
  <c r="B1083" i="4" s="1"/>
  <c r="C1080" i="4"/>
  <c r="C1079" i="4" s="1"/>
  <c r="B1080" i="4"/>
  <c r="B1079" i="4" s="1"/>
  <c r="D1082" i="4"/>
  <c r="C1073" i="4"/>
  <c r="C1072" i="4" s="1"/>
  <c r="B1073" i="4"/>
  <c r="B1072" i="4" s="1"/>
  <c r="D1076" i="4"/>
  <c r="D1077" i="4"/>
  <c r="D1078" i="4"/>
  <c r="C1067" i="4"/>
  <c r="C1066" i="4" s="1"/>
  <c r="B1067" i="4"/>
  <c r="B1066" i="4" s="1"/>
  <c r="D1070" i="4"/>
  <c r="D1069" i="4"/>
  <c r="D1062" i="4"/>
  <c r="C1055" i="4"/>
  <c r="C1054" i="4" s="1"/>
  <c r="B1055" i="4"/>
  <c r="B1054" i="4" s="1"/>
  <c r="C1050" i="4"/>
  <c r="B1050" i="4"/>
  <c r="D1053" i="4"/>
  <c r="D1052" i="4"/>
  <c r="D1051" i="4"/>
  <c r="C1024" i="4"/>
  <c r="B1024" i="4"/>
  <c r="C1008" i="4"/>
  <c r="B1008" i="4"/>
  <c r="B1005" i="4"/>
  <c r="D1026" i="4"/>
  <c r="D1023" i="4"/>
  <c r="D1022" i="4"/>
  <c r="C1021" i="4"/>
  <c r="B1021" i="4"/>
  <c r="C1011" i="4"/>
  <c r="B1011" i="4"/>
  <c r="C1016" i="4"/>
  <c r="B1016" i="4"/>
  <c r="D1013" i="4"/>
  <c r="D1014" i="4"/>
  <c r="D1015" i="4"/>
  <c r="D1010" i="4"/>
  <c r="D1007" i="4"/>
  <c r="D1006" i="4"/>
  <c r="D1050" i="4" l="1"/>
  <c r="D1021" i="4"/>
  <c r="D1079" i="4"/>
  <c r="C996" i="4"/>
  <c r="D1004" i="4"/>
  <c r="D1003" i="4"/>
  <c r="D1002" i="4"/>
  <c r="D1001" i="4"/>
  <c r="C1000" i="4"/>
  <c r="B1000" i="4"/>
  <c r="B996" i="4"/>
  <c r="D998" i="4"/>
  <c r="D999" i="4"/>
  <c r="D990" i="4"/>
  <c r="D991" i="4"/>
  <c r="D992" i="4"/>
  <c r="D993" i="4"/>
  <c r="C984" i="4"/>
  <c r="B984" i="4"/>
  <c r="D986" i="4"/>
  <c r="D982" i="4"/>
  <c r="D981" i="4"/>
  <c r="D975" i="4"/>
  <c r="D974" i="4"/>
  <c r="D973" i="4"/>
  <c r="D972" i="4"/>
  <c r="C971" i="4"/>
  <c r="B971" i="4"/>
  <c r="D969" i="4"/>
  <c r="D952" i="4"/>
  <c r="C949" i="4"/>
  <c r="B949" i="4"/>
  <c r="C945" i="4"/>
  <c r="B945" i="4"/>
  <c r="D947" i="4"/>
  <c r="D948" i="4"/>
  <c r="D941" i="4"/>
  <c r="D939" i="4"/>
  <c r="C938" i="4"/>
  <c r="C937" i="4" s="1"/>
  <c r="B940" i="4"/>
  <c r="D940" i="4" s="1"/>
  <c r="B938" i="4"/>
  <c r="D931" i="4"/>
  <c r="D932" i="4"/>
  <c r="D933" i="4"/>
  <c r="D934" i="4"/>
  <c r="D935" i="4"/>
  <c r="D936" i="4"/>
  <c r="D911" i="4"/>
  <c r="D912" i="4"/>
  <c r="D897" i="4"/>
  <c r="D898" i="4"/>
  <c r="D899" i="4"/>
  <c r="D900" i="4"/>
  <c r="D889" i="4"/>
  <c r="D890" i="4"/>
  <c r="D884" i="4"/>
  <c r="D885" i="4"/>
  <c r="C847" i="4"/>
  <c r="D868" i="4"/>
  <c r="D869" i="4"/>
  <c r="D844" i="4"/>
  <c r="D845" i="4"/>
  <c r="D846" i="4"/>
  <c r="D828" i="4"/>
  <c r="D829" i="4"/>
  <c r="D830" i="4"/>
  <c r="D831" i="4"/>
  <c r="D708" i="4"/>
  <c r="D813" i="4"/>
  <c r="D814" i="4"/>
  <c r="D815" i="4"/>
  <c r="D816" i="4"/>
  <c r="D817" i="4"/>
  <c r="C804" i="4"/>
  <c r="B804" i="4"/>
  <c r="D807" i="4"/>
  <c r="D808" i="4"/>
  <c r="D799" i="4"/>
  <c r="D800" i="4"/>
  <c r="D801" i="4"/>
  <c r="D802" i="4"/>
  <c r="D803" i="4"/>
  <c r="C785" i="4"/>
  <c r="B785" i="4"/>
  <c r="D794" i="4"/>
  <c r="D798" i="4"/>
  <c r="D789" i="4"/>
  <c r="D790" i="4"/>
  <c r="D791" i="4"/>
  <c r="D792" i="4"/>
  <c r="D793" i="4"/>
  <c r="D782" i="4"/>
  <c r="D783" i="4"/>
  <c r="D784" i="4"/>
  <c r="D769" i="4"/>
  <c r="D770" i="4"/>
  <c r="D771" i="4"/>
  <c r="D765" i="4"/>
  <c r="C761" i="4"/>
  <c r="B761" i="4"/>
  <c r="C753" i="4"/>
  <c r="B753" i="4"/>
  <c r="D758" i="4"/>
  <c r="D750" i="4"/>
  <c r="D751" i="4"/>
  <c r="C746" i="4"/>
  <c r="B746" i="4"/>
  <c r="D742" i="4"/>
  <c r="D743" i="4"/>
  <c r="D744" i="4"/>
  <c r="D745" i="4"/>
  <c r="D735" i="4"/>
  <c r="D736" i="4"/>
  <c r="D737" i="4"/>
  <c r="D716" i="4"/>
  <c r="D717" i="4"/>
  <c r="D707" i="4"/>
  <c r="D693" i="4"/>
  <c r="D673" i="4"/>
  <c r="D674" i="4"/>
  <c r="D675" i="4"/>
  <c r="D676" i="4"/>
  <c r="D655" i="4"/>
  <c r="D656" i="4"/>
  <c r="D657" i="4"/>
  <c r="D658" i="4"/>
  <c r="D659" i="4"/>
  <c r="D639" i="4"/>
  <c r="D640" i="4"/>
  <c r="D641" i="4"/>
  <c r="D642" i="4"/>
  <c r="D643" i="4"/>
  <c r="D649" i="4"/>
  <c r="D650" i="4"/>
  <c r="D624" i="4"/>
  <c r="D625" i="4"/>
  <c r="D618" i="4"/>
  <c r="C601" i="4"/>
  <c r="B601" i="4"/>
  <c r="D600" i="4"/>
  <c r="D599" i="4"/>
  <c r="D598" i="4"/>
  <c r="D597" i="4"/>
  <c r="C596" i="4"/>
  <c r="B596" i="4"/>
  <c r="D594" i="4"/>
  <c r="D595" i="4"/>
  <c r="C492" i="4"/>
  <c r="B492" i="4"/>
  <c r="D583" i="4"/>
  <c r="D584" i="4"/>
  <c r="D572" i="4"/>
  <c r="D573" i="4"/>
  <c r="D574" i="4"/>
  <c r="D575" i="4"/>
  <c r="D558" i="4"/>
  <c r="D559" i="4"/>
  <c r="D560" i="4"/>
  <c r="D548" i="4"/>
  <c r="D549" i="4"/>
  <c r="D550" i="4"/>
  <c r="D551" i="4"/>
  <c r="D552" i="4"/>
  <c r="D553" i="4"/>
  <c r="D544" i="4"/>
  <c r="D545" i="4"/>
  <c r="D534" i="4"/>
  <c r="D535" i="4"/>
  <c r="D536" i="4"/>
  <c r="D537" i="4"/>
  <c r="D525" i="4"/>
  <c r="D526" i="4"/>
  <c r="D514" i="4"/>
  <c r="D515" i="4"/>
  <c r="D516" i="4"/>
  <c r="D517" i="4"/>
  <c r="D518" i="4"/>
  <c r="D505" i="4"/>
  <c r="D506" i="4"/>
  <c r="D507" i="4"/>
  <c r="D498" i="4"/>
  <c r="D497" i="4"/>
  <c r="D496" i="4"/>
  <c r="D495" i="4"/>
  <c r="D494" i="4"/>
  <c r="D493" i="4"/>
  <c r="D478" i="4"/>
  <c r="D470" i="4"/>
  <c r="D460" i="4"/>
  <c r="D461" i="4"/>
  <c r="D451" i="4"/>
  <c r="D452" i="4"/>
  <c r="D453" i="4"/>
  <c r="D454" i="4"/>
  <c r="D445" i="4"/>
  <c r="D446" i="4"/>
  <c r="D437" i="4"/>
  <c r="D438" i="4"/>
  <c r="D439" i="4"/>
  <c r="D440" i="4"/>
  <c r="D431" i="4"/>
  <c r="D432" i="4"/>
  <c r="D433" i="4"/>
  <c r="D415" i="4"/>
  <c r="D414" i="4"/>
  <c r="D413" i="4"/>
  <c r="D412" i="4"/>
  <c r="C399" i="4"/>
  <c r="B399" i="4"/>
  <c r="D402" i="4"/>
  <c r="C390" i="4"/>
  <c r="B390" i="4"/>
  <c r="D392" i="4"/>
  <c r="C387" i="4"/>
  <c r="B387" i="4"/>
  <c r="D389" i="4"/>
  <c r="D386" i="4"/>
  <c r="C383" i="4"/>
  <c r="B383" i="4"/>
  <c r="D367" i="4"/>
  <c r="C367" i="4"/>
  <c r="B367" i="4"/>
  <c r="D365" i="4"/>
  <c r="D364" i="4"/>
  <c r="D363" i="4"/>
  <c r="C356" i="4"/>
  <c r="B356" i="4"/>
  <c r="D356" i="4" s="1"/>
  <c r="D329" i="4"/>
  <c r="D328" i="4"/>
  <c r="D327" i="4"/>
  <c r="D326" i="4"/>
  <c r="D325" i="4"/>
  <c r="D302" i="4"/>
  <c r="D289" i="4"/>
  <c r="D288" i="4"/>
  <c r="D287" i="4"/>
  <c r="D274" i="4"/>
  <c r="D273" i="4"/>
  <c r="D272" i="4"/>
  <c r="D271" i="4"/>
  <c r="D270" i="4"/>
  <c r="D262" i="4"/>
  <c r="D264" i="4"/>
  <c r="D263" i="4"/>
  <c r="D249" i="4"/>
  <c r="D248" i="4"/>
  <c r="D247" i="4"/>
  <c r="D244" i="4"/>
  <c r="D243" i="4"/>
  <c r="C234" i="4"/>
  <c r="B234" i="4"/>
  <c r="D239" i="4"/>
  <c r="D238" i="4"/>
  <c r="D237" i="4"/>
  <c r="C225" i="4"/>
  <c r="B225" i="4"/>
  <c r="D229" i="4"/>
  <c r="D228" i="4"/>
  <c r="D227" i="4"/>
  <c r="C221" i="4"/>
  <c r="B221" i="4"/>
  <c r="D224" i="4"/>
  <c r="D223" i="4"/>
  <c r="C218" i="4"/>
  <c r="B218" i="4"/>
  <c r="D220" i="4"/>
  <c r="C213" i="4"/>
  <c r="B213" i="4"/>
  <c r="D217" i="4"/>
  <c r="D216" i="4"/>
  <c r="D212" i="4"/>
  <c r="C208" i="4"/>
  <c r="B208" i="4"/>
  <c r="D207" i="4"/>
  <c r="D206" i="4"/>
  <c r="D205" i="4"/>
  <c r="D201" i="4"/>
  <c r="C189" i="4"/>
  <c r="B189" i="4"/>
  <c r="D191" i="4"/>
  <c r="C184" i="4"/>
  <c r="B184" i="4"/>
  <c r="D186" i="4"/>
  <c r="D187" i="4"/>
  <c r="D181" i="4"/>
  <c r="D172" i="4"/>
  <c r="D173" i="4"/>
  <c r="C161" i="4"/>
  <c r="B161" i="4"/>
  <c r="D163" i="4"/>
  <c r="D162" i="4"/>
  <c r="D159" i="4"/>
  <c r="D158" i="4"/>
  <c r="D157" i="4"/>
  <c r="D152" i="4"/>
  <c r="D133" i="4"/>
  <c r="D118" i="4"/>
  <c r="D117" i="4"/>
  <c r="C116" i="4"/>
  <c r="B116" i="4"/>
  <c r="D114" i="4"/>
  <c r="C105" i="4"/>
  <c r="B105" i="4"/>
  <c r="C100" i="4"/>
  <c r="B100" i="4"/>
  <c r="C93" i="4"/>
  <c r="B93" i="4"/>
  <c r="C87" i="4"/>
  <c r="B87" i="4"/>
  <c r="C80" i="4"/>
  <c r="B80" i="4"/>
  <c r="C68" i="4"/>
  <c r="B68" i="4"/>
  <c r="C59" i="4"/>
  <c r="B59" i="4"/>
  <c r="D59" i="4" s="1"/>
  <c r="D86" i="4"/>
  <c r="D76" i="4"/>
  <c r="D75" i="4"/>
  <c r="D52" i="4"/>
  <c r="D49" i="4"/>
  <c r="C30" i="4"/>
  <c r="B30" i="4"/>
  <c r="D36" i="4"/>
  <c r="D22" i="4"/>
  <c r="D21" i="4"/>
  <c r="D20" i="4"/>
  <c r="C18" i="4"/>
  <c r="B18" i="4"/>
  <c r="D23" i="4"/>
  <c r="C8" i="4"/>
  <c r="B8" i="4"/>
  <c r="D17" i="4"/>
  <c r="D971" i="4" l="1"/>
  <c r="D996" i="4"/>
  <c r="D1000" i="4"/>
  <c r="D938" i="4"/>
  <c r="B937" i="4"/>
  <c r="D937" i="4" s="1"/>
  <c r="D492" i="4"/>
  <c r="D596" i="4"/>
  <c r="D116" i="4"/>
  <c r="C58" i="4"/>
  <c r="D161" i="4"/>
  <c r="B58" i="4"/>
  <c r="D484" i="4" l="1"/>
  <c r="D483" i="4"/>
  <c r="D482" i="4"/>
  <c r="D481" i="4"/>
  <c r="D480" i="4"/>
  <c r="B979" i="4"/>
  <c r="C979" i="4"/>
  <c r="D15" i="4" l="1"/>
  <c r="D10" i="4"/>
  <c r="D9" i="4"/>
  <c r="D11" i="4"/>
  <c r="D13" i="4"/>
  <c r="D14" i="4"/>
  <c r="D12" i="4"/>
  <c r="D16" i="4"/>
  <c r="D19" i="4"/>
  <c r="B24" i="4"/>
  <c r="C24" i="4"/>
  <c r="D25" i="4"/>
  <c r="D26" i="4"/>
  <c r="D29" i="4"/>
  <c r="D27" i="4"/>
  <c r="D28" i="4"/>
  <c r="D31" i="4"/>
  <c r="D32" i="4"/>
  <c r="D33" i="4"/>
  <c r="D34" i="4"/>
  <c r="D35" i="4"/>
  <c r="D39" i="4"/>
  <c r="D40" i="4"/>
  <c r="D41" i="4"/>
  <c r="D43" i="4"/>
  <c r="D44" i="4"/>
  <c r="D45" i="4"/>
  <c r="D46" i="4"/>
  <c r="D48" i="4"/>
  <c r="D51" i="4"/>
  <c r="D54" i="4"/>
  <c r="D55" i="4"/>
  <c r="D56" i="4"/>
  <c r="D57" i="4"/>
  <c r="D60" i="4"/>
  <c r="D61" i="4"/>
  <c r="D62" i="4"/>
  <c r="D63" i="4"/>
  <c r="D67" i="4"/>
  <c r="D64" i="4"/>
  <c r="D65" i="4"/>
  <c r="D66" i="4"/>
  <c r="D68" i="4"/>
  <c r="D69" i="4"/>
  <c r="D79" i="4"/>
  <c r="D71" i="4"/>
  <c r="D72" i="4"/>
  <c r="D73" i="4"/>
  <c r="D74" i="4"/>
  <c r="D77" i="4"/>
  <c r="D78" i="4"/>
  <c r="D80" i="4"/>
  <c r="D82" i="4"/>
  <c r="D83" i="4"/>
  <c r="D84" i="4"/>
  <c r="D85" i="4"/>
  <c r="D87" i="4"/>
  <c r="D89" i="4"/>
  <c r="D90" i="4"/>
  <c r="D91" i="4"/>
  <c r="D92" i="4"/>
  <c r="D93" i="4"/>
  <c r="D95" i="4"/>
  <c r="D99" i="4"/>
  <c r="D96" i="4"/>
  <c r="D97" i="4"/>
  <c r="D98" i="4"/>
  <c r="D100" i="4"/>
  <c r="D101" i="4"/>
  <c r="D102" i="4"/>
  <c r="D103" i="4"/>
  <c r="D105" i="4"/>
  <c r="D106" i="4"/>
  <c r="D108" i="4"/>
  <c r="D111" i="4"/>
  <c r="D110" i="4"/>
  <c r="D112" i="4"/>
  <c r="D113" i="4"/>
  <c r="B119" i="4"/>
  <c r="C119" i="4"/>
  <c r="D120" i="4"/>
  <c r="D121" i="4"/>
  <c r="D122" i="4"/>
  <c r="D123" i="4"/>
  <c r="B124" i="4"/>
  <c r="C124" i="4"/>
  <c r="D125" i="4"/>
  <c r="D126" i="4"/>
  <c r="D127" i="4"/>
  <c r="D128" i="4"/>
  <c r="D129" i="4"/>
  <c r="B130" i="4"/>
  <c r="C130" i="4"/>
  <c r="D131" i="4"/>
  <c r="D132" i="4"/>
  <c r="D134" i="4"/>
  <c r="B135" i="4"/>
  <c r="C135" i="4"/>
  <c r="D136" i="4"/>
  <c r="D137" i="4"/>
  <c r="B139" i="4"/>
  <c r="C139" i="4"/>
  <c r="D140" i="4"/>
  <c r="D141" i="4"/>
  <c r="D142" i="4"/>
  <c r="D143" i="4"/>
  <c r="D144" i="4"/>
  <c r="D145" i="4"/>
  <c r="D146" i="4"/>
  <c r="B147" i="4"/>
  <c r="C147" i="4"/>
  <c r="D148" i="4"/>
  <c r="D149" i="4"/>
  <c r="D150" i="4"/>
  <c r="D151" i="4"/>
  <c r="D153" i="4"/>
  <c r="D154" i="4"/>
  <c r="B155" i="4"/>
  <c r="C155" i="4"/>
  <c r="D156" i="4"/>
  <c r="D160" i="4"/>
  <c r="B165" i="4"/>
  <c r="B164" i="4" s="1"/>
  <c r="C165" i="4"/>
  <c r="C164" i="4" s="1"/>
  <c r="D166" i="4"/>
  <c r="D167" i="4"/>
  <c r="D168" i="4"/>
  <c r="D169" i="4"/>
  <c r="D170" i="4"/>
  <c r="D171" i="4"/>
  <c r="B175" i="4"/>
  <c r="B174" i="4" s="1"/>
  <c r="C175" i="4"/>
  <c r="C174" i="4" s="1"/>
  <c r="D176" i="4"/>
  <c r="D177" i="4"/>
  <c r="D178" i="4"/>
  <c r="D179" i="4"/>
  <c r="D180" i="4"/>
  <c r="D182" i="4"/>
  <c r="D185" i="4"/>
  <c r="D188" i="4"/>
  <c r="D190" i="4"/>
  <c r="B192" i="4"/>
  <c r="C192" i="4"/>
  <c r="B197" i="4"/>
  <c r="C197" i="4"/>
  <c r="D198" i="4"/>
  <c r="D199" i="4"/>
  <c r="D200" i="4"/>
  <c r="D202" i="4"/>
  <c r="B203" i="4"/>
  <c r="C203" i="4"/>
  <c r="D204" i="4"/>
  <c r="D209" i="4"/>
  <c r="D210" i="4"/>
  <c r="D211" i="4"/>
  <c r="D214" i="4"/>
  <c r="D215" i="4"/>
  <c r="D219" i="4"/>
  <c r="D222" i="4"/>
  <c r="D226" i="4"/>
  <c r="B230" i="4"/>
  <c r="C230" i="4"/>
  <c r="D231" i="4"/>
  <c r="B232" i="4"/>
  <c r="C232" i="4"/>
  <c r="D233" i="4"/>
  <c r="D235" i="4"/>
  <c r="D236" i="4"/>
  <c r="B240" i="4"/>
  <c r="C240" i="4"/>
  <c r="D241" i="4"/>
  <c r="D242" i="4"/>
  <c r="D245" i="4"/>
  <c r="B246" i="4"/>
  <c r="C246" i="4"/>
  <c r="D250" i="4"/>
  <c r="B252" i="4"/>
  <c r="C252" i="4"/>
  <c r="D253" i="4"/>
  <c r="D254" i="4"/>
  <c r="D255" i="4"/>
  <c r="D256" i="4"/>
  <c r="D257" i="4"/>
  <c r="D258" i="4"/>
  <c r="B259" i="4"/>
  <c r="C259" i="4"/>
  <c r="D260" i="4"/>
  <c r="D261" i="4"/>
  <c r="B265" i="4"/>
  <c r="C265" i="4"/>
  <c r="D267" i="4"/>
  <c r="D268" i="4"/>
  <c r="D269" i="4"/>
  <c r="B275" i="4"/>
  <c r="C275" i="4"/>
  <c r="D276" i="4"/>
  <c r="D277" i="4"/>
  <c r="D278" i="4"/>
  <c r="D279" i="4"/>
  <c r="D280" i="4"/>
  <c r="D281" i="4"/>
  <c r="D282" i="4"/>
  <c r="D283" i="4"/>
  <c r="B284" i="4"/>
  <c r="C284" i="4"/>
  <c r="D285" i="4"/>
  <c r="D286" i="4"/>
  <c r="D290" i="4"/>
  <c r="B291" i="4"/>
  <c r="C291" i="4"/>
  <c r="D292" i="4"/>
  <c r="D293" i="4"/>
  <c r="D294" i="4"/>
  <c r="D295" i="4"/>
  <c r="D296" i="4"/>
  <c r="B297" i="4"/>
  <c r="C297" i="4"/>
  <c r="D298" i="4"/>
  <c r="D299" i="4"/>
  <c r="D300" i="4"/>
  <c r="D301" i="4"/>
  <c r="D303" i="4"/>
  <c r="D304" i="4"/>
  <c r="B305" i="4"/>
  <c r="C305" i="4"/>
  <c r="D306" i="4"/>
  <c r="D307" i="4"/>
  <c r="D308" i="4"/>
  <c r="D309" i="4"/>
  <c r="D310" i="4"/>
  <c r="D311" i="4"/>
  <c r="B312" i="4"/>
  <c r="C312" i="4"/>
  <c r="D313" i="4"/>
  <c r="D314" i="4"/>
  <c r="B315" i="4"/>
  <c r="C315" i="4"/>
  <c r="D316" i="4"/>
  <c r="D317" i="4"/>
  <c r="D318" i="4"/>
  <c r="D319" i="4"/>
  <c r="D320" i="4"/>
  <c r="B321" i="4"/>
  <c r="C321" i="4"/>
  <c r="D322" i="4"/>
  <c r="D323" i="4"/>
  <c r="D324" i="4"/>
  <c r="B330" i="4"/>
  <c r="C330" i="4"/>
  <c r="D331" i="4"/>
  <c r="D332" i="4"/>
  <c r="B333" i="4"/>
  <c r="C333" i="4"/>
  <c r="D334" i="4"/>
  <c r="D335" i="4"/>
  <c r="D336" i="4"/>
  <c r="D337" i="4"/>
  <c r="D338" i="4"/>
  <c r="B339" i="4"/>
  <c r="C339" i="4"/>
  <c r="D340" i="4"/>
  <c r="D341" i="4"/>
  <c r="D342" i="4"/>
  <c r="D343" i="4"/>
  <c r="D344" i="4"/>
  <c r="D345" i="4"/>
  <c r="D346" i="4"/>
  <c r="D347" i="4"/>
  <c r="B349" i="4"/>
  <c r="C349" i="4"/>
  <c r="D350" i="4"/>
  <c r="D351" i="4"/>
  <c r="D352" i="4"/>
  <c r="B353" i="4"/>
  <c r="C353" i="4"/>
  <c r="D354" i="4"/>
  <c r="D355" i="4"/>
  <c r="B361" i="4"/>
  <c r="C361" i="4"/>
  <c r="D362" i="4"/>
  <c r="D366" i="4"/>
  <c r="B373" i="4"/>
  <c r="B372" i="4" s="1"/>
  <c r="C373" i="4"/>
  <c r="C372" i="4" s="1"/>
  <c r="D384" i="4"/>
  <c r="D385" i="4"/>
  <c r="D388" i="4"/>
  <c r="D391" i="4"/>
  <c r="B393" i="4"/>
  <c r="C393" i="4"/>
  <c r="D394" i="4"/>
  <c r="B395" i="4"/>
  <c r="C395" i="4"/>
  <c r="D396" i="4"/>
  <c r="D397" i="4"/>
  <c r="D398" i="4"/>
  <c r="D400" i="4"/>
  <c r="D401" i="4"/>
  <c r="B403" i="4"/>
  <c r="C403" i="4"/>
  <c r="D404" i="4"/>
  <c r="D405" i="4"/>
  <c r="D406" i="4"/>
  <c r="B408" i="4"/>
  <c r="B407" i="4" s="1"/>
  <c r="C408" i="4"/>
  <c r="C407" i="4" s="1"/>
  <c r="D409" i="4"/>
  <c r="D410" i="4"/>
  <c r="D411" i="4"/>
  <c r="B417" i="4"/>
  <c r="B416" i="4" s="1"/>
  <c r="C417" i="4"/>
  <c r="C416" i="4" s="1"/>
  <c r="D418" i="4"/>
  <c r="D419" i="4"/>
  <c r="D420" i="4"/>
  <c r="D421" i="4"/>
  <c r="D422" i="4"/>
  <c r="D423" i="4"/>
  <c r="D424" i="4"/>
  <c r="B426" i="4"/>
  <c r="C426" i="4"/>
  <c r="D427" i="4"/>
  <c r="D428" i="4"/>
  <c r="D429" i="4"/>
  <c r="D430" i="4"/>
  <c r="D434" i="4"/>
  <c r="B435" i="4"/>
  <c r="C435" i="4"/>
  <c r="D436" i="4"/>
  <c r="B441" i="4"/>
  <c r="C441" i="4"/>
  <c r="D442" i="4"/>
  <c r="D443" i="4"/>
  <c r="D444" i="4"/>
  <c r="D447" i="4"/>
  <c r="B448" i="4"/>
  <c r="C448" i="4"/>
  <c r="D449" i="4"/>
  <c r="D450" i="4"/>
  <c r="B455" i="4"/>
  <c r="C455" i="4"/>
  <c r="D456" i="4"/>
  <c r="D457" i="4"/>
  <c r="D458" i="4"/>
  <c r="D459" i="4"/>
  <c r="D462" i="4"/>
  <c r="B464" i="4"/>
  <c r="C464" i="4"/>
  <c r="D465" i="4"/>
  <c r="D466" i="4"/>
  <c r="D467" i="4"/>
  <c r="D468" i="4"/>
  <c r="D471" i="4"/>
  <c r="D469" i="4"/>
  <c r="B472" i="4"/>
  <c r="C472" i="4"/>
  <c r="D473" i="4"/>
  <c r="D474" i="4"/>
  <c r="D475" i="4"/>
  <c r="D476" i="4"/>
  <c r="D477" i="4"/>
  <c r="B479" i="4"/>
  <c r="C479" i="4"/>
  <c r="B485" i="4"/>
  <c r="C485" i="4"/>
  <c r="D486" i="4"/>
  <c r="D487" i="4"/>
  <c r="D488" i="4"/>
  <c r="D489" i="4"/>
  <c r="D490" i="4"/>
  <c r="D491" i="4"/>
  <c r="B499" i="4"/>
  <c r="C499" i="4"/>
  <c r="D500" i="4"/>
  <c r="D501" i="4"/>
  <c r="D502" i="4"/>
  <c r="D503" i="4"/>
  <c r="D504" i="4"/>
  <c r="D508" i="4"/>
  <c r="B509" i="4"/>
  <c r="C509" i="4"/>
  <c r="D510" i="4"/>
  <c r="D511" i="4"/>
  <c r="D512" i="4"/>
  <c r="D513" i="4"/>
  <c r="B519" i="4"/>
  <c r="C519" i="4"/>
  <c r="D520" i="4"/>
  <c r="D521" i="4"/>
  <c r="D522" i="4"/>
  <c r="D523" i="4"/>
  <c r="D524" i="4"/>
  <c r="B527" i="4"/>
  <c r="C527" i="4"/>
  <c r="D528" i="4"/>
  <c r="D529" i="4"/>
  <c r="D530" i="4"/>
  <c r="D531" i="4"/>
  <c r="B532" i="4"/>
  <c r="C532" i="4"/>
  <c r="D533" i="4"/>
  <c r="B538" i="4"/>
  <c r="C538" i="4"/>
  <c r="D539" i="4"/>
  <c r="D540" i="4"/>
  <c r="D541" i="4"/>
  <c r="D542" i="4"/>
  <c r="D543" i="4"/>
  <c r="B546" i="4"/>
  <c r="C546" i="4"/>
  <c r="D547" i="4"/>
  <c r="B554" i="4"/>
  <c r="C554" i="4"/>
  <c r="D555" i="4"/>
  <c r="D556" i="4"/>
  <c r="D557" i="4"/>
  <c r="B561" i="4"/>
  <c r="C561" i="4"/>
  <c r="D562" i="4"/>
  <c r="D563" i="4"/>
  <c r="D564" i="4"/>
  <c r="D565" i="4"/>
  <c r="D566" i="4"/>
  <c r="D567" i="4"/>
  <c r="D568" i="4"/>
  <c r="B569" i="4"/>
  <c r="C569" i="4"/>
  <c r="D570" i="4"/>
  <c r="D571" i="4"/>
  <c r="D576" i="4"/>
  <c r="B577" i="4"/>
  <c r="C577" i="4"/>
  <c r="D578" i="4"/>
  <c r="D579" i="4"/>
  <c r="D580" i="4"/>
  <c r="D581" i="4"/>
  <c r="D582" i="4"/>
  <c r="B585" i="4"/>
  <c r="C585" i="4"/>
  <c r="D586" i="4"/>
  <c r="D587" i="4"/>
  <c r="D588" i="4"/>
  <c r="D589" i="4"/>
  <c r="D590" i="4"/>
  <c r="B592" i="4"/>
  <c r="C592" i="4"/>
  <c r="D593" i="4"/>
  <c r="D602" i="4"/>
  <c r="D603" i="4"/>
  <c r="D604" i="4"/>
  <c r="D605" i="4"/>
  <c r="B606" i="4"/>
  <c r="C606" i="4"/>
  <c r="D607" i="4"/>
  <c r="D608" i="4"/>
  <c r="D609" i="4"/>
  <c r="D610" i="4"/>
  <c r="D611" i="4"/>
  <c r="D612" i="4"/>
  <c r="D613" i="4"/>
  <c r="B614" i="4"/>
  <c r="C614" i="4"/>
  <c r="D615" i="4"/>
  <c r="D616" i="4"/>
  <c r="D617" i="4"/>
  <c r="D619" i="4"/>
  <c r="B620" i="4"/>
  <c r="C620" i="4"/>
  <c r="D621" i="4"/>
  <c r="D622" i="4"/>
  <c r="D623" i="4"/>
  <c r="B626" i="4"/>
  <c r="C626" i="4"/>
  <c r="D627" i="4"/>
  <c r="D628" i="4"/>
  <c r="D629" i="4"/>
  <c r="D630" i="4"/>
  <c r="D631" i="4"/>
  <c r="D632" i="4"/>
  <c r="D633" i="4"/>
  <c r="D634" i="4"/>
  <c r="B635" i="4"/>
  <c r="C635" i="4"/>
  <c r="D636" i="4"/>
  <c r="D637" i="4"/>
  <c r="D638" i="4"/>
  <c r="B644" i="4"/>
  <c r="C644" i="4"/>
  <c r="D645" i="4"/>
  <c r="D646" i="4"/>
  <c r="D647" i="4"/>
  <c r="D648" i="4"/>
  <c r="D651" i="4"/>
  <c r="B652" i="4"/>
  <c r="C652" i="4"/>
  <c r="D653" i="4"/>
  <c r="D654" i="4"/>
  <c r="D660" i="4"/>
  <c r="B661" i="4"/>
  <c r="C661" i="4"/>
  <c r="D662" i="4"/>
  <c r="D663" i="4"/>
  <c r="D664" i="4"/>
  <c r="D665" i="4"/>
  <c r="D666" i="4"/>
  <c r="D667" i="4"/>
  <c r="D668" i="4"/>
  <c r="D669" i="4"/>
  <c r="B670" i="4"/>
  <c r="C670" i="4"/>
  <c r="D671" i="4"/>
  <c r="D672" i="4"/>
  <c r="B677" i="4"/>
  <c r="C677" i="4"/>
  <c r="D678" i="4"/>
  <c r="D679" i="4"/>
  <c r="D680" i="4"/>
  <c r="D681" i="4"/>
  <c r="D682" i="4"/>
  <c r="D683" i="4"/>
  <c r="D684" i="4"/>
  <c r="B685" i="4"/>
  <c r="C685" i="4"/>
  <c r="D686" i="4"/>
  <c r="D687" i="4"/>
  <c r="D688" i="4"/>
  <c r="B689" i="4"/>
  <c r="C689" i="4"/>
  <c r="D690" i="4"/>
  <c r="D691" i="4"/>
  <c r="D692" i="4"/>
  <c r="D694" i="4"/>
  <c r="B695" i="4"/>
  <c r="C695" i="4"/>
  <c r="D696" i="4"/>
  <c r="D697" i="4"/>
  <c r="D698" i="4"/>
  <c r="D699" i="4"/>
  <c r="D700" i="4"/>
  <c r="B702" i="4"/>
  <c r="C702" i="4"/>
  <c r="D703" i="4"/>
  <c r="D704" i="4"/>
  <c r="D705" i="4"/>
  <c r="D706" i="4"/>
  <c r="D709" i="4"/>
  <c r="B710" i="4"/>
  <c r="C710" i="4"/>
  <c r="D711" i="4"/>
  <c r="D712" i="4"/>
  <c r="D713" i="4"/>
  <c r="D714" i="4"/>
  <c r="D715" i="4"/>
  <c r="B718" i="4"/>
  <c r="C718" i="4"/>
  <c r="D719" i="4"/>
  <c r="D720" i="4"/>
  <c r="D721" i="4"/>
  <c r="D722" i="4"/>
  <c r="D723" i="4"/>
  <c r="D724" i="4"/>
  <c r="D725" i="4"/>
  <c r="B726" i="4"/>
  <c r="C726" i="4"/>
  <c r="D727" i="4"/>
  <c r="D728" i="4"/>
  <c r="D729" i="4"/>
  <c r="D730" i="4"/>
  <c r="D731" i="4"/>
  <c r="B732" i="4"/>
  <c r="C732" i="4"/>
  <c r="D733" i="4"/>
  <c r="D734" i="4"/>
  <c r="B738" i="4"/>
  <c r="C738" i="4"/>
  <c r="D739" i="4"/>
  <c r="D740" i="4"/>
  <c r="D741" i="4"/>
  <c r="D747" i="4"/>
  <c r="D748" i="4"/>
  <c r="D749" i="4"/>
  <c r="D753" i="4"/>
  <c r="D754" i="4"/>
  <c r="D755" i="4"/>
  <c r="D756" i="4"/>
  <c r="D757" i="4"/>
  <c r="D759" i="4"/>
  <c r="D761" i="4"/>
  <c r="D762" i="4"/>
  <c r="D763" i="4"/>
  <c r="D764" i="4"/>
  <c r="B766" i="4"/>
  <c r="C766" i="4"/>
  <c r="D767" i="4"/>
  <c r="D768" i="4"/>
  <c r="B772" i="4"/>
  <c r="C772" i="4"/>
  <c r="D773" i="4"/>
  <c r="D774" i="4"/>
  <c r="D775" i="4"/>
  <c r="D776" i="4"/>
  <c r="D777" i="4"/>
  <c r="B778" i="4"/>
  <c r="C778" i="4"/>
  <c r="D779" i="4"/>
  <c r="D780" i="4"/>
  <c r="D781" i="4"/>
  <c r="D786" i="4"/>
  <c r="D787" i="4"/>
  <c r="D788" i="4"/>
  <c r="B795" i="4"/>
  <c r="C795" i="4"/>
  <c r="D796" i="4"/>
  <c r="D797" i="4"/>
  <c r="D805" i="4"/>
  <c r="D806" i="4"/>
  <c r="B809" i="4"/>
  <c r="C809" i="4"/>
  <c r="D810" i="4"/>
  <c r="D811" i="4"/>
  <c r="D812" i="4"/>
  <c r="B818" i="4"/>
  <c r="C818" i="4"/>
  <c r="D819" i="4"/>
  <c r="D820" i="4"/>
  <c r="D821" i="4"/>
  <c r="D822" i="4"/>
  <c r="B824" i="4"/>
  <c r="C824" i="4"/>
  <c r="D825" i="4"/>
  <c r="D826" i="4"/>
  <c r="D827" i="4"/>
  <c r="D832" i="4"/>
  <c r="B833" i="4"/>
  <c r="C833" i="4"/>
  <c r="D834" i="4"/>
  <c r="D835" i="4"/>
  <c r="D836" i="4"/>
  <c r="D837" i="4"/>
  <c r="B838" i="4"/>
  <c r="C838" i="4"/>
  <c r="D839" i="4"/>
  <c r="D840" i="4"/>
  <c r="D841" i="4"/>
  <c r="D842" i="4"/>
  <c r="D843" i="4"/>
  <c r="B847" i="4"/>
  <c r="D848" i="4"/>
  <c r="D849" i="4"/>
  <c r="D850" i="4"/>
  <c r="D851" i="4"/>
  <c r="D852" i="4"/>
  <c r="D853" i="4"/>
  <c r="D854" i="4"/>
  <c r="B855" i="4"/>
  <c r="C855" i="4"/>
  <c r="D856" i="4"/>
  <c r="B857" i="4"/>
  <c r="C857" i="4"/>
  <c r="D858" i="4"/>
  <c r="D859" i="4"/>
  <c r="D860" i="4"/>
  <c r="D861" i="4"/>
  <c r="B862" i="4"/>
  <c r="C862" i="4"/>
  <c r="D863" i="4"/>
  <c r="D864" i="4"/>
  <c r="D865" i="4"/>
  <c r="D866" i="4"/>
  <c r="D867" i="4"/>
  <c r="D870" i="4"/>
  <c r="B872" i="4"/>
  <c r="C872" i="4"/>
  <c r="D873" i="4"/>
  <c r="D874" i="4"/>
  <c r="D875" i="4"/>
  <c r="D876" i="4"/>
  <c r="D877" i="4"/>
  <c r="D878" i="4"/>
  <c r="D879" i="4"/>
  <c r="B880" i="4"/>
  <c r="C880" i="4"/>
  <c r="D881" i="4"/>
  <c r="D882" i="4"/>
  <c r="D883" i="4"/>
  <c r="D886" i="4"/>
  <c r="B887" i="4"/>
  <c r="C887" i="4"/>
  <c r="D888" i="4"/>
  <c r="B891" i="4"/>
  <c r="C891" i="4"/>
  <c r="D892" i="4"/>
  <c r="D893" i="4"/>
  <c r="D894" i="4"/>
  <c r="D895" i="4"/>
  <c r="D896" i="4"/>
  <c r="D901" i="4"/>
  <c r="B902" i="4"/>
  <c r="C902" i="4"/>
  <c r="D903" i="4"/>
  <c r="D904" i="4"/>
  <c r="D905" i="4"/>
  <c r="D906" i="4"/>
  <c r="B907" i="4"/>
  <c r="C907" i="4"/>
  <c r="D908" i="4"/>
  <c r="D909" i="4"/>
  <c r="D910" i="4"/>
  <c r="D913" i="4"/>
  <c r="B914" i="4"/>
  <c r="C914" i="4"/>
  <c r="D915" i="4"/>
  <c r="D916" i="4"/>
  <c r="D917" i="4"/>
  <c r="B918" i="4"/>
  <c r="C918" i="4"/>
  <c r="D919" i="4"/>
  <c r="D920" i="4"/>
  <c r="D921" i="4"/>
  <c r="D922" i="4"/>
  <c r="D923" i="4"/>
  <c r="D924" i="4"/>
  <c r="D925" i="4"/>
  <c r="D926" i="4"/>
  <c r="B927" i="4"/>
  <c r="C927" i="4"/>
  <c r="D928" i="4"/>
  <c r="D929" i="4"/>
  <c r="D930" i="4"/>
  <c r="B943" i="4"/>
  <c r="C943" i="4"/>
  <c r="D944" i="4"/>
  <c r="D946" i="4"/>
  <c r="D949" i="4"/>
  <c r="D950" i="4"/>
  <c r="D951" i="4"/>
  <c r="B953" i="4"/>
  <c r="C953" i="4"/>
  <c r="D954" i="4"/>
  <c r="D955" i="4"/>
  <c r="D956" i="4"/>
  <c r="B957" i="4"/>
  <c r="C957" i="4"/>
  <c r="D958" i="4"/>
  <c r="D959" i="4"/>
  <c r="D960" i="4"/>
  <c r="D961" i="4"/>
  <c r="B962" i="4"/>
  <c r="C962" i="4"/>
  <c r="D963" i="4"/>
  <c r="D964" i="4"/>
  <c r="D965" i="4"/>
  <c r="D966" i="4"/>
  <c r="B967" i="4"/>
  <c r="C967" i="4"/>
  <c r="D968" i="4"/>
  <c r="D970" i="4"/>
  <c r="B977" i="4"/>
  <c r="C977" i="4"/>
  <c r="D978" i="4"/>
  <c r="D980" i="4"/>
  <c r="D983" i="4"/>
  <c r="D985" i="4"/>
  <c r="B987" i="4"/>
  <c r="C987" i="4"/>
  <c r="D988" i="4"/>
  <c r="D989" i="4"/>
  <c r="D994" i="4"/>
  <c r="D995" i="4"/>
  <c r="D997" i="4"/>
  <c r="C1005" i="4"/>
  <c r="D1009" i="4"/>
  <c r="D1012" i="4"/>
  <c r="D1017" i="4"/>
  <c r="D1018" i="4"/>
  <c r="D1020" i="4"/>
  <c r="B1028" i="4"/>
  <c r="B1027" i="4" s="1"/>
  <c r="C1028" i="4"/>
  <c r="D1054" i="4"/>
  <c r="D1055" i="4"/>
  <c r="D1056" i="4"/>
  <c r="D1057" i="4"/>
  <c r="D1058" i="4"/>
  <c r="D1059" i="4"/>
  <c r="D1060" i="4"/>
  <c r="D1061" i="4"/>
  <c r="D1063" i="4"/>
  <c r="D1066" i="4"/>
  <c r="D1067" i="4"/>
  <c r="D1072" i="4"/>
  <c r="D1073" i="4"/>
  <c r="D1074" i="4"/>
  <c r="D1075" i="4"/>
  <c r="D1083" i="4"/>
  <c r="D1084" i="4"/>
  <c r="D1089" i="4"/>
  <c r="D1090" i="4"/>
  <c r="B976" i="4" l="1"/>
  <c r="C976" i="4"/>
  <c r="D1028" i="4"/>
  <c r="C1027" i="4"/>
  <c r="D1027" i="4" s="1"/>
  <c r="C942" i="4"/>
  <c r="B942" i="4"/>
  <c r="C823" i="4"/>
  <c r="C701" i="4"/>
  <c r="B701" i="4"/>
  <c r="B591" i="4"/>
  <c r="C591" i="4"/>
  <c r="D546" i="4"/>
  <c r="C348" i="4"/>
  <c r="C138" i="4"/>
  <c r="B463" i="4"/>
  <c r="C463" i="4"/>
  <c r="C382" i="4"/>
  <c r="B348" i="4"/>
  <c r="B138" i="4"/>
  <c r="C115" i="4"/>
  <c r="B115" i="4"/>
  <c r="D109" i="4"/>
  <c r="D614" i="4"/>
  <c r="D297" i="4"/>
  <c r="D165" i="4"/>
  <c r="D577" i="4"/>
  <c r="D275" i="4"/>
  <c r="D225" i="4"/>
  <c r="D189" i="4"/>
  <c r="D135" i="4"/>
  <c r="D124" i="4"/>
  <c r="D88" i="4"/>
  <c r="B37" i="4"/>
  <c r="D953" i="4"/>
  <c r="D417" i="4"/>
  <c r="D240" i="4"/>
  <c r="D635" i="4"/>
  <c r="D353" i="4"/>
  <c r="D339" i="4"/>
  <c r="D312" i="4"/>
  <c r="D902" i="4"/>
  <c r="D620" i="4"/>
  <c r="D291" i="4"/>
  <c r="D760" i="4"/>
  <c r="D732" i="4"/>
  <c r="D626" i="4"/>
  <c r="D914" i="4"/>
  <c r="D685" i="4"/>
  <c r="D670" i="4"/>
  <c r="D677" i="4"/>
  <c r="D804" i="4"/>
  <c r="D772" i="4"/>
  <c r="D1068" i="4"/>
  <c r="D907" i="4"/>
  <c r="D847" i="4"/>
  <c r="D833" i="4"/>
  <c r="D644" i="4"/>
  <c r="D399" i="4"/>
  <c r="D192" i="4"/>
  <c r="D1005" i="4"/>
  <c r="D977" i="4"/>
  <c r="D862" i="4"/>
  <c r="D284" i="4"/>
  <c r="D967" i="4"/>
  <c r="D689" i="4"/>
  <c r="D509" i="4"/>
  <c r="D147" i="4"/>
  <c r="D50" i="4"/>
  <c r="D1080" i="4"/>
  <c r="D984" i="4"/>
  <c r="D979" i="4"/>
  <c r="D726" i="4"/>
  <c r="D538" i="4"/>
  <c r="D532" i="4"/>
  <c r="D441" i="4"/>
  <c r="D435" i="4"/>
  <c r="D265" i="4"/>
  <c r="D221" i="4"/>
  <c r="D203" i="4"/>
  <c r="D81" i="4"/>
  <c r="D53" i="4"/>
  <c r="D30" i="4"/>
  <c r="D24" i="4"/>
  <c r="D18" i="4"/>
  <c r="D455" i="4"/>
  <c r="D448" i="4"/>
  <c r="B425" i="4"/>
  <c r="D395" i="4"/>
  <c r="D330" i="4"/>
  <c r="D321" i="4"/>
  <c r="D246" i="4"/>
  <c r="D234" i="4"/>
  <c r="D232" i="4"/>
  <c r="D230" i="4"/>
  <c r="D218" i="4"/>
  <c r="D213" i="4"/>
  <c r="D155" i="4"/>
  <c r="D47" i="4"/>
  <c r="C37" i="4"/>
  <c r="D746" i="4"/>
  <c r="D464" i="4"/>
  <c r="D1064" i="4"/>
  <c r="D918" i="4"/>
  <c r="B823" i="4"/>
  <c r="D738" i="4"/>
  <c r="D561" i="4"/>
  <c r="D499" i="4"/>
  <c r="D987" i="4"/>
  <c r="D957" i="4"/>
  <c r="C871" i="4"/>
  <c r="D809" i="4"/>
  <c r="D778" i="4"/>
  <c r="D718" i="4"/>
  <c r="D361" i="4"/>
  <c r="D197" i="4"/>
  <c r="D130" i="4"/>
  <c r="D104" i="4"/>
  <c r="D94" i="4"/>
  <c r="D70" i="4"/>
  <c r="D855" i="4"/>
  <c r="D838" i="4"/>
  <c r="D695" i="4"/>
  <c r="D601" i="4"/>
  <c r="D585" i="4"/>
  <c r="D485" i="4"/>
  <c r="D1011" i="4"/>
  <c r="D927" i="4"/>
  <c r="D880" i="4"/>
  <c r="D752" i="4"/>
  <c r="D710" i="4"/>
  <c r="D652" i="4"/>
  <c r="B382" i="4"/>
  <c r="D315" i="4"/>
  <c r="D305" i="4"/>
  <c r="C183" i="4"/>
  <c r="D1085" i="4"/>
  <c r="D1024" i="4"/>
  <c r="D1019" i="4"/>
  <c r="D1016" i="4"/>
  <c r="D962" i="4"/>
  <c r="D891" i="4"/>
  <c r="D887" i="4"/>
  <c r="B871" i="4"/>
  <c r="D857" i="4"/>
  <c r="D824" i="4"/>
  <c r="D818" i="4"/>
  <c r="D795" i="4"/>
  <c r="D785" i="4"/>
  <c r="D766" i="4"/>
  <c r="D661" i="4"/>
  <c r="D606" i="4"/>
  <c r="D569" i="4"/>
  <c r="D554" i="4"/>
  <c r="D527" i="4"/>
  <c r="D519" i="4"/>
  <c r="D479" i="4"/>
  <c r="D472" i="4"/>
  <c r="C425" i="4"/>
  <c r="D416" i="4"/>
  <c r="D403" i="4"/>
  <c r="D390" i="4"/>
  <c r="D372" i="4"/>
  <c r="D333" i="4"/>
  <c r="C251" i="4"/>
  <c r="D208" i="4"/>
  <c r="B183" i="4"/>
  <c r="D164" i="4"/>
  <c r="D107" i="4"/>
  <c r="D42" i="4"/>
  <c r="D38" i="4"/>
  <c r="C7" i="4"/>
  <c r="D393" i="4"/>
  <c r="D259" i="4"/>
  <c r="B7" i="4"/>
  <c r="D407" i="4"/>
  <c r="D174" i="4"/>
  <c r="B251" i="4"/>
  <c r="D1029" i="4"/>
  <c r="D943" i="4"/>
  <c r="D872" i="4"/>
  <c r="D373" i="4"/>
  <c r="D184" i="4"/>
  <c r="D175" i="4"/>
  <c r="D1081" i="4"/>
  <c r="D1071" i="4"/>
  <c r="D1065" i="4"/>
  <c r="D1025" i="4"/>
  <c r="D592" i="4"/>
  <c r="D426" i="4"/>
  <c r="D408" i="4"/>
  <c r="D387" i="4"/>
  <c r="D349" i="4"/>
  <c r="D119" i="4"/>
  <c r="D8" i="4"/>
  <c r="D702" i="4"/>
  <c r="D383" i="4"/>
  <c r="D252" i="4"/>
  <c r="D139" i="4"/>
  <c r="D251" i="4" l="1"/>
  <c r="C1098" i="4"/>
  <c r="B1098" i="4"/>
  <c r="D591" i="4"/>
  <c r="D115" i="4"/>
  <c r="D37" i="4"/>
  <c r="D7" i="4"/>
  <c r="D871" i="4"/>
  <c r="D425" i="4"/>
  <c r="D138" i="4"/>
  <c r="D382" i="4"/>
  <c r="D463" i="4"/>
  <c r="D183" i="4"/>
  <c r="D58" i="4"/>
  <c r="D701" i="4"/>
  <c r="D348" i="4"/>
  <c r="D823" i="4"/>
  <c r="D945" i="4" l="1"/>
  <c r="D942" i="4"/>
  <c r="D1008" i="4"/>
  <c r="D976" i="4"/>
  <c r="D1098" i="4"/>
</calcChain>
</file>

<file path=xl/sharedStrings.xml><?xml version="1.0" encoding="utf-8"?>
<sst xmlns="http://schemas.openxmlformats.org/spreadsheetml/2006/main" count="1099" uniqueCount="176">
  <si>
    <t>FUENTE: Dirección General de Administración Escolar, UNAM.</t>
  </si>
  <si>
    <t>T O T A L</t>
  </si>
  <si>
    <t>Otras</t>
  </si>
  <si>
    <t>Actividad de apoyo a la docencia</t>
  </si>
  <si>
    <t>Actividad de investigación</t>
  </si>
  <si>
    <t>Servicio social</t>
  </si>
  <si>
    <t>Trabajo profesional</t>
  </si>
  <si>
    <t>Créditos y alto nivel académico</t>
  </si>
  <si>
    <t>Estudios de posgrado</t>
  </si>
  <si>
    <t>Seminario de tesis o tesina</t>
  </si>
  <si>
    <t>Tesis o tesina y examen profesional</t>
  </si>
  <si>
    <t>Examen general de conocimientos</t>
  </si>
  <si>
    <t>Ampliación y profundización de conocimientos</t>
  </si>
  <si>
    <t>Total</t>
  </si>
  <si>
    <t>Mujeres</t>
  </si>
  <si>
    <t>Hombres</t>
  </si>
  <si>
    <t>Instituto de Investigaciones en Matemáticas Aplicadas y en Sistemas</t>
  </si>
  <si>
    <t>Escuela Nacional de Trabajo Social</t>
  </si>
  <si>
    <t>Escuela Nacional de Estudios Superiores, Unidad León</t>
  </si>
  <si>
    <t>Facultad de Estudios Superiores Iztacala</t>
  </si>
  <si>
    <t>Facultad de Estudios Superiores Cuautitlán</t>
  </si>
  <si>
    <t>Facultad de Estudios Superiores Acatlán</t>
  </si>
  <si>
    <t>Facultad de Química</t>
  </si>
  <si>
    <t>Odontología</t>
  </si>
  <si>
    <t>Facultad de Odontología</t>
  </si>
  <si>
    <t>Facultad de Medicina Veterinaria y Zootecnia</t>
  </si>
  <si>
    <t>Facultad de Medicina</t>
  </si>
  <si>
    <t>Facultad de Ingeniería</t>
  </si>
  <si>
    <t>Historia del Arte</t>
  </si>
  <si>
    <t>Facultad de Filosofía y Letras</t>
  </si>
  <si>
    <t>Facultad de Derecho</t>
  </si>
  <si>
    <t>Facultad de Contaduría y Administración</t>
  </si>
  <si>
    <t>Facultad de Arquitectura</t>
  </si>
  <si>
    <r>
      <t>a</t>
    </r>
    <r>
      <rPr>
        <sz val="8"/>
        <rFont val="Arial"/>
        <family val="2"/>
      </rPr>
      <t xml:space="preserve"> Las cifras de exámenes profesionales y Otras opciones de titulados del Sistema Universidad Abierta y Educación a Distancia se reportan en la tabla correspondiente.</t>
    </r>
  </si>
  <si>
    <t>Nanotecnología</t>
  </si>
  <si>
    <t>Centro de Nanociencias y Nanotecnología</t>
  </si>
  <si>
    <t>Tecnología</t>
  </si>
  <si>
    <t>Centro de Física Aplicada y Tecnología Avanzada</t>
  </si>
  <si>
    <t>Ciencia de Datos</t>
  </si>
  <si>
    <t xml:space="preserve">Ingeniería en Energías Renovables                 </t>
  </si>
  <si>
    <t>Instituto de Energías Renovables</t>
  </si>
  <si>
    <t>Ciencias Genómicas</t>
  </si>
  <si>
    <t>Instituto de Biotecnología</t>
  </si>
  <si>
    <t>Trabajo Social</t>
  </si>
  <si>
    <t>Enfermería y Obstetricia</t>
  </si>
  <si>
    <t>Enfermería</t>
  </si>
  <si>
    <t>Cinematografía</t>
  </si>
  <si>
    <t>Escuela Nacional de Artes Cinematográficas</t>
  </si>
  <si>
    <t>Tecnologías para la Información en Ciencias</t>
  </si>
  <si>
    <t>Literatura Intercultural</t>
  </si>
  <si>
    <t>Geohistoria</t>
  </si>
  <si>
    <t>Geociencias</t>
  </si>
  <si>
    <t>Ecología</t>
  </si>
  <si>
    <t>Ciencias Ambientales</t>
  </si>
  <si>
    <t>Ciencia de Materiales Sustentables</t>
  </si>
  <si>
    <t>Arte y Diseño</t>
  </si>
  <si>
    <t>Administración de Archivos y Gestión Documental</t>
  </si>
  <si>
    <t>Escuela Nacional de Estudios Superiores, Unidad Morelia</t>
  </si>
  <si>
    <t>Fisioterapia</t>
  </si>
  <si>
    <t>Economía Industrial</t>
  </si>
  <si>
    <t>Desarrollo y gestión interculturales</t>
  </si>
  <si>
    <t>Desarrollo Territorial</t>
  </si>
  <si>
    <t>Ciencias Agrogenómicas</t>
  </si>
  <si>
    <t>Administración Agropecuaria</t>
  </si>
  <si>
    <t>Química Farmacéutica Biológica</t>
  </si>
  <si>
    <t>Psicología</t>
  </si>
  <si>
    <t>Médico Cirujano</t>
  </si>
  <si>
    <t>Ingeniería Química</t>
  </si>
  <si>
    <t xml:space="preserve">Enfermería y Obstetricia                          </t>
  </si>
  <si>
    <t xml:space="preserve">Enfermería                                        </t>
  </si>
  <si>
    <t>Desarrollo Comunitario para el Envejecimiento</t>
  </si>
  <si>
    <t>Cirujano Dentista</t>
  </si>
  <si>
    <t>Biología</t>
  </si>
  <si>
    <t>Facultad de Estudios Superiores Zaragoza</t>
  </si>
  <si>
    <t>Optometría</t>
  </si>
  <si>
    <t>Química Industrial</t>
  </si>
  <si>
    <t>Química</t>
  </si>
  <si>
    <t>Medicina Veterinaria y Zootecnia</t>
  </si>
  <si>
    <t>Ingeniería Mecánica Eléctrica</t>
  </si>
  <si>
    <t xml:space="preserve">Ingeniería Industrial                             </t>
  </si>
  <si>
    <t>Ingeniería en Telecomunicaciones, Sistemas y Electrónca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</si>
  <si>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</si>
  <si>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</si>
  <si>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</si>
  <si>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</si>
  <si>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</si>
  <si>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</si>
  <si>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</si>
  <si>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</si>
  <si>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</si>
  <si>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</si>
  <si>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</si>
  <si>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</si>
  <si>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</si>
  <si>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Industrial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</si>
  <si>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</si>
  <si>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</si>
  <si>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</si>
  <si>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</si>
  <si>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</si>
  <si>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</si>
  <si>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</si>
  <si>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</si>
  <si>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</si>
  <si>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</si>
  <si>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</si>
  <si>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</si>
  <si>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</si>
  <si>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</si>
  <si>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</si>
  <si>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Ciencias Políticas y Administración Pública</t>
  </si>
  <si>
    <t>Ciencias de la Comunicación</t>
  </si>
  <si>
    <t>Actuaría</t>
  </si>
  <si>
    <t>Química de Alimentos</t>
  </si>
  <si>
    <t>Ingeniería Química Metalúrgica</t>
  </si>
  <si>
    <t>Facultad de Psicología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</si>
  <si>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</si>
  <si>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</si>
  <si>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</si>
  <si>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</si>
  <si>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</si>
  <si>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</si>
  <si>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</si>
  <si>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</si>
  <si>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Investigación Biomédica Básica</t>
  </si>
  <si>
    <t>Ciencia Forense</t>
  </si>
  <si>
    <t>Ingeniería Petrolera</t>
  </si>
  <si>
    <t>Ingeniería Mecatrónica</t>
  </si>
  <si>
    <t>Ingeniería Geomática</t>
  </si>
  <si>
    <t>Ingeniería Geológica</t>
  </si>
  <si>
    <t>Ingeniería Geofísica</t>
  </si>
  <si>
    <t>Ingeniería en Telecomunicaciones</t>
  </si>
  <si>
    <t>Ingeniería en Sistemas Biomédicos</t>
  </si>
  <si>
    <t>Ingeniería Eléctrica Electrónica</t>
  </si>
  <si>
    <t>Ingeniería de Minas y Metalurgia</t>
  </si>
  <si>
    <t>Literatura Dramática y Teatro</t>
  </si>
  <si>
    <t>Letras Clásicas</t>
  </si>
  <si>
    <t>Lengua y Literaturas Modernas (Letras Portuguesas)</t>
  </si>
  <si>
    <t>Lengua y Literaturas Modernas (Letras Italianas)</t>
  </si>
  <si>
    <t>Lengua y Literaturas Modernas (Letras Inglesas)</t>
  </si>
  <si>
    <t>Lengua y Literaturas Modernas (Letras Francesas)</t>
  </si>
  <si>
    <t>Lengua y Literaturas Modernas (Letras Alemanas)</t>
  </si>
  <si>
    <t>Geografía</t>
  </si>
  <si>
    <t>Estudios Latinoamericanos</t>
  </si>
  <si>
    <t>Bibliotecología y Estudios de la Información</t>
  </si>
  <si>
    <t>Facultad de Economía</t>
  </si>
  <si>
    <t>Facultad de Ciencias Políticas y Sociales</t>
  </si>
  <si>
    <t>Matemáticas</t>
  </si>
  <si>
    <t>Física Biomédica</t>
  </si>
  <si>
    <t>Física</t>
  </si>
  <si>
    <t>Ciencias de la Tierra</t>
  </si>
  <si>
    <t>Ciencias de la Computación</t>
  </si>
  <si>
    <t>Facultad de Ciencias</t>
  </si>
  <si>
    <t>Comunicación Gráfica</t>
  </si>
  <si>
    <t>Artes Visuales</t>
  </si>
  <si>
    <t>Facultad de Artes y Diseño</t>
  </si>
  <si>
    <t>Urbanismo</t>
  </si>
  <si>
    <t>Arquitectura de Paisaje</t>
  </si>
  <si>
    <t>Entidad académica / Carrera / Opción de titulación</t>
  </si>
  <si>
    <r>
      <t>LICENCIATURA</t>
    </r>
    <r>
      <rPr>
        <b/>
        <vertAlign val="superscript"/>
        <sz val="10"/>
        <rFont val="Arial"/>
        <family val="2"/>
      </rPr>
      <t>a</t>
    </r>
  </si>
  <si>
    <t>UNAM. EXÁMENES PROFESIONALES Y OTRAS OPCIONES DE TITULACIÓN</t>
  </si>
  <si>
    <t>Escuela Nacional de Lenguas, Lingüística y Traducción</t>
  </si>
  <si>
    <t>Manejo sustentable de zonas costeras</t>
  </si>
  <si>
    <t>Matemáticas Aplicadas</t>
  </si>
  <si>
    <t>Antropología</t>
  </si>
  <si>
    <t>Negocios Internacionales</t>
  </si>
  <si>
    <t>Neurociencias</t>
  </si>
  <si>
    <t>Comunicación</t>
  </si>
  <si>
    <t>Escuela Nacional de Estudios Superiores, Unidad Juriquilla</t>
  </si>
  <si>
    <t>Ingeniería en Energías Renovables</t>
  </si>
  <si>
    <t>Escuela Nacional de Estudios Superiores, Unidad Mérida</t>
  </si>
  <si>
    <t>Estudios Sociales y Gestión Local</t>
  </si>
  <si>
    <t>Música y Tecnología Artística</t>
  </si>
  <si>
    <t>Lingüística Aplicada</t>
  </si>
  <si>
    <t>Centro Peninsular en Humanidades y Ciencias Sociales</t>
  </si>
  <si>
    <t>Escuela Nacional de Enfermería y Obstetricia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</si>
</sst>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Helv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rgb="FF333333"/>
      <name val="Arial"/>
      <family val="2"/>
    </font>
    <font>
      <sz val="10"/>
      <color rgb="FF333333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2" fillId="0" borderId="0"/>
    <xf numFmtId="0" fontId="11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3" fontId="5" fillId="2" borderId="0" xfId="5" quotePrefix="1" applyNumberFormat="1" applyFont="1" applyFill="1" applyAlignment="1">
      <alignment horizontal="right" vertical="center"/>
    </xf>
    <xf numFmtId="0" fontId="5" fillId="2" borderId="0" xfId="5" applyFont="1" applyFill="1" applyAlignment="1">
      <alignment vertical="center"/>
    </xf>
    <xf numFmtId="3" fontId="2" fillId="0" borderId="0" xfId="5" applyNumberFormat="1" applyFont="1" applyAlignment="1">
      <alignment horizontal="right" vertical="center"/>
    </xf>
    <xf numFmtId="0" fontId="2" fillId="0" borderId="0" xfId="5" quotePrefix="1" applyFont="1" applyAlignment="1">
      <alignment horizontal="left" vertical="center" indent="2"/>
    </xf>
    <xf numFmtId="0" fontId="5" fillId="0" borderId="0" xfId="5" applyFont="1" applyAlignment="1">
      <alignment vertical="center"/>
    </xf>
    <xf numFmtId="3" fontId="5" fillId="0" borderId="0" xfId="5" applyNumberFormat="1" applyFont="1" applyAlignment="1">
      <alignment horizontal="right" vertical="center"/>
    </xf>
    <xf numFmtId="0" fontId="6" fillId="0" borderId="0" xfId="5" applyFont="1" applyAlignment="1">
      <alignment horizontal="left" vertical="center" indent="1"/>
    </xf>
    <xf numFmtId="0" fontId="13" fillId="0" borderId="0" xfId="5" applyFont="1" applyAlignment="1">
      <alignment vertical="center"/>
    </xf>
    <xf numFmtId="0" fontId="14" fillId="0" borderId="0" xfId="5" applyFont="1" applyAlignment="1">
      <alignment horizontal="left" vertical="center" indent="2"/>
    </xf>
    <xf numFmtId="0" fontId="5" fillId="0" borderId="0" xfId="5" quotePrefix="1" applyFont="1" applyAlignment="1">
      <alignment horizontal="left" vertical="center" indent="1"/>
    </xf>
    <xf numFmtId="0" fontId="5" fillId="0" borderId="0" xfId="5" quotePrefix="1" applyFont="1" applyAlignment="1">
      <alignment horizontal="left" vertical="center"/>
    </xf>
    <xf numFmtId="0" fontId="5" fillId="0" borderId="0" xfId="5" applyFont="1" applyAlignment="1">
      <alignment horizontal="left" vertical="center" indent="1"/>
    </xf>
    <xf numFmtId="3" fontId="2" fillId="0" borderId="0" xfId="5" applyNumberFormat="1" applyFont="1" applyAlignment="1">
      <alignment vertical="center"/>
    </xf>
    <xf numFmtId="0" fontId="2" fillId="0" borderId="0" xfId="5" applyFont="1" applyAlignment="1">
      <alignment horizontal="left" vertical="center" indent="2"/>
    </xf>
    <xf numFmtId="3" fontId="5" fillId="0" borderId="0" xfId="5" quotePrefix="1" applyNumberFormat="1" applyFont="1" applyAlignment="1">
      <alignment horizontal="right" vertical="center"/>
    </xf>
    <xf numFmtId="3" fontId="2" fillId="0" borderId="0" xfId="5" quotePrefix="1" applyNumberFormat="1" applyFont="1" applyAlignment="1">
      <alignment horizontal="right" vertical="center"/>
    </xf>
    <xf numFmtId="3" fontId="5" fillId="0" borderId="0" xfId="5" applyNumberFormat="1" applyFont="1" applyAlignment="1">
      <alignment vertical="center"/>
    </xf>
    <xf numFmtId="0" fontId="5" fillId="0" borderId="0" xfId="5" applyFont="1" applyAlignment="1">
      <alignment horizontal="left" vertical="center"/>
    </xf>
    <xf numFmtId="0" fontId="15" fillId="0" borderId="0" xfId="7" applyFont="1" applyAlignment="1">
      <alignment horizontal="left" vertical="center" indent="1"/>
    </xf>
    <xf numFmtId="0" fontId="11" fillId="0" borderId="0" xfId="7" applyAlignment="1">
      <alignment horizontal="left" vertical="center" indent="2"/>
    </xf>
    <xf numFmtId="0" fontId="5" fillId="0" borderId="0" xfId="5" quotePrefix="1" applyFont="1" applyAlignment="1">
      <alignment vertical="center"/>
    </xf>
    <xf numFmtId="0" fontId="2" fillId="0" borderId="0" xfId="5" applyFont="1" applyAlignment="1">
      <alignment horizontal="left" indent="2"/>
    </xf>
    <xf numFmtId="0" fontId="16" fillId="0" borderId="0" xfId="5" applyFont="1" applyAlignment="1">
      <alignment horizontal="left" vertical="center" indent="2"/>
    </xf>
    <xf numFmtId="3" fontId="2" fillId="0" borderId="0" xfId="8" applyNumberFormat="1" applyFont="1" applyAlignment="1">
      <alignment vertical="center"/>
    </xf>
    <xf numFmtId="3" fontId="8" fillId="2" borderId="0" xfId="8" applyNumberFormat="1" applyFont="1" applyFill="1" applyAlignment="1">
      <alignment horizontal="center" vertical="center"/>
    </xf>
    <xf numFmtId="1" fontId="8" fillId="2" borderId="0" xfId="9" applyNumberFormat="1" applyFont="1" applyFill="1" applyAlignment="1">
      <alignment horizontal="center" vertical="center"/>
    </xf>
    <xf numFmtId="0" fontId="12" fillId="0" borderId="0" xfId="4" applyAlignment="1">
      <alignment horizontal="left" indent="2"/>
    </xf>
    <xf numFmtId="0" fontId="9" fillId="0" borderId="0" xfId="4" applyFont="1" applyAlignment="1">
      <alignment horizontal="left" indent="1"/>
    </xf>
    <xf numFmtId="0" fontId="2" fillId="0" borderId="0" xfId="4" applyFont="1" applyAlignment="1">
      <alignment horizontal="left" indent="2"/>
    </xf>
    <xf numFmtId="0" fontId="12" fillId="0" borderId="0" xfId="4" applyAlignment="1">
      <alignment horizontal="left" vertical="center" indent="2"/>
    </xf>
    <xf numFmtId="0" fontId="2" fillId="0" borderId="0" xfId="4" applyFont="1" applyAlignment="1">
      <alignment horizontal="left" vertical="center" indent="2"/>
    </xf>
    <xf numFmtId="0" fontId="9" fillId="0" borderId="0" xfId="4" applyFont="1" applyAlignment="1">
      <alignment horizontal="left"/>
    </xf>
    <xf numFmtId="0" fontId="12" fillId="0" borderId="0" xfId="4" applyAlignment="1">
      <alignment vertical="center"/>
    </xf>
    <xf numFmtId="0" fontId="9" fillId="0" borderId="0" xfId="4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 indent="2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6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3" fontId="0" fillId="0" borderId="0" xfId="0" applyNumberFormat="1" applyAlignment="1">
      <alignment vertical="center"/>
    </xf>
    <xf numFmtId="3" fontId="0" fillId="0" borderId="0" xfId="0" applyNumberFormat="1"/>
    <xf numFmtId="3" fontId="5" fillId="0" borderId="0" xfId="4" applyNumberFormat="1" applyFont="1" applyAlignment="1">
      <alignment vertical="center"/>
    </xf>
    <xf numFmtId="0" fontId="16" fillId="0" borderId="0" xfId="4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3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1" fontId="4" fillId="0" borderId="0" xfId="6" applyNumberFormat="1" applyFont="1" applyAlignment="1">
      <alignment vertical="center" wrapText="1"/>
    </xf>
  </cellXfs>
  <cellStyles count="11">
    <cellStyle name="Normal" xfId="0" builtinId="0"/>
    <cellStyle name="Normal 2" xfId="4" xr:uid="{00000000-0005-0000-0000-000001000000}"/>
    <cellStyle name="Normal 2 2" xfId="5" xr:uid="{00000000-0005-0000-0000-000002000000}"/>
    <cellStyle name="Normal 3" xfId="1" xr:uid="{00000000-0005-0000-0000-000003000000}"/>
    <cellStyle name="Normal 3 2" xfId="3" xr:uid="{00000000-0005-0000-0000-000004000000}"/>
    <cellStyle name="Normal_exaprof01" xfId="6" xr:uid="{00000000-0005-0000-0000-000005000000}"/>
    <cellStyle name="Normal_exp_lic" xfId="8" xr:uid="{00000000-0005-0000-0000-000006000000}"/>
    <cellStyle name="Normal_exp_sua" xfId="9" xr:uid="{00000000-0005-0000-0000-000007000000}"/>
    <cellStyle name="Normal_Hoja1" xfId="7" xr:uid="{00000000-0005-0000-0000-000009000000}"/>
    <cellStyle name="Porcentaje 2" xfId="10" xr:uid="{00000000-0005-0000-0000-00000F000000}"/>
    <cellStyle name="Porcentual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F1102"/>
  <sheetViews>
    <sheetView tabSelected="1" zoomScaleNormal="100" zoomScaleSheetLayoutView="85" workbookViewId="0">
      <selection activeCell="A16" sqref="A16"/>
    </sheetView>
  </sheetViews>
  <sheetFormatPr baseColWidth="10" defaultColWidth="10.7109375" defaultRowHeight="12.75" x14ac:dyDescent="0.25"/>
  <cols>
    <col min="1" max="1" width="62.85546875" style="1" customWidth="1"/>
    <col min="2" max="4" width="10.85546875" style="1" customWidth="1"/>
    <col min="5" max="16384" width="10.7109375" style="1"/>
  </cols>
  <sheetData>
    <row r="1" spans="1:4" ht="15" customHeight="1" x14ac:dyDescent="0.25">
      <c r="A1" s="51" t="s">
        <v>160</v>
      </c>
      <c r="B1" s="51"/>
      <c r="C1" s="51"/>
      <c r="D1" s="51"/>
    </row>
    <row r="2" spans="1:4" ht="15" customHeight="1" x14ac:dyDescent="0.25">
      <c r="A2" s="51" t="s">
        <v>159</v>
      </c>
      <c r="B2" s="51"/>
      <c r="C2" s="51"/>
      <c r="D2" s="51"/>
    </row>
    <row r="3" spans="1:4" ht="15" customHeight="1" x14ac:dyDescent="0.25">
      <c r="A3" s="52">
        <v>2022</v>
      </c>
      <c r="B3" s="52"/>
      <c r="C3" s="52"/>
      <c r="D3" s="52"/>
    </row>
    <row r="4" spans="1:4" x14ac:dyDescent="0.25">
      <c r="A4" s="26"/>
      <c r="B4" s="26"/>
      <c r="C4" s="26"/>
      <c r="D4" s="26"/>
    </row>
    <row r="5" spans="1:4" ht="15" customHeight="1" x14ac:dyDescent="0.25">
      <c r="A5" s="28" t="s">
        <v>158</v>
      </c>
      <c r="B5" s="27" t="s">
        <v>15</v>
      </c>
      <c r="C5" s="27" t="s">
        <v>14</v>
      </c>
      <c r="D5" s="27" t="s">
        <v>13</v>
      </c>
    </row>
    <row r="6" spans="1:4" ht="9" customHeight="1" x14ac:dyDescent="0.25">
      <c r="A6" s="26"/>
      <c r="B6" s="26"/>
      <c r="C6" s="26"/>
      <c r="D6" s="26"/>
    </row>
    <row r="7" spans="1:4" ht="15" customHeight="1" x14ac:dyDescent="0.25">
      <c r="A7" s="7" t="s">
        <v>32</v>
      </c>
      <c r="B7" s="17">
        <f>SUM(B8,B18,B24,B30)</f>
        <v>328</v>
      </c>
      <c r="C7" s="17">
        <f>SUM(C8,C18,C24,C30)</f>
        <v>365</v>
      </c>
      <c r="D7" s="17">
        <f t="shared" ref="D7:D75" si="0">SUM(B7:C7)</f>
        <v>693</v>
      </c>
    </row>
    <row r="8" spans="1:4" s="7" customFormat="1" ht="15" customHeight="1" x14ac:dyDescent="0.25">
      <c r="A8" s="12" t="s">
        <v>102</v>
      </c>
      <c r="B8" s="17">
        <f>SUM(B9:B17)</f>
        <v>299</v>
      </c>
      <c r="C8" s="17">
        <f>SUM(C9:C17)</f>
        <v>312</v>
      </c>
      <c r="D8" s="17">
        <f t="shared" si="0"/>
        <v>611</v>
      </c>
    </row>
    <row r="9" spans="1:4" ht="15" customHeight="1" x14ac:dyDescent="0.25">
      <c r="A9" s="32" t="s">
        <v>9</v>
      </c>
      <c r="B9" s="35">
        <v>144</v>
      </c>
      <c r="C9" s="35">
        <v>150</v>
      </c>
      <c r="D9" s="18">
        <f t="shared" ref="D9:D16" si="1">SUM(B9:C9)</f>
        <v>294</v>
      </c>
    </row>
    <row r="10" spans="1:4" ht="15" customHeight="1" x14ac:dyDescent="0.25">
      <c r="A10" s="32" t="s">
        <v>8</v>
      </c>
      <c r="B10" s="35">
        <v>44</v>
      </c>
      <c r="C10" s="35">
        <v>42</v>
      </c>
      <c r="D10" s="18">
        <f t="shared" si="1"/>
        <v>86</v>
      </c>
    </row>
    <row r="11" spans="1:4" ht="15" customHeight="1" x14ac:dyDescent="0.25">
      <c r="A11" s="32" t="s">
        <v>10</v>
      </c>
      <c r="B11" s="35">
        <v>37</v>
      </c>
      <c r="C11" s="35">
        <v>46</v>
      </c>
      <c r="D11" s="18">
        <f t="shared" si="1"/>
        <v>83</v>
      </c>
    </row>
    <row r="12" spans="1:4" ht="15" customHeight="1" x14ac:dyDescent="0.25">
      <c r="A12" s="32" t="s">
        <v>12</v>
      </c>
      <c r="B12" s="35">
        <v>21</v>
      </c>
      <c r="C12" s="35">
        <v>43</v>
      </c>
      <c r="D12" s="18">
        <f t="shared" si="1"/>
        <v>64</v>
      </c>
    </row>
    <row r="13" spans="1:4" ht="15" customHeight="1" x14ac:dyDescent="0.25">
      <c r="A13" s="32" t="s">
        <v>6</v>
      </c>
      <c r="B13" s="35">
        <v>8</v>
      </c>
      <c r="C13" s="35">
        <v>3</v>
      </c>
      <c r="D13" s="18">
        <f t="shared" si="1"/>
        <v>11</v>
      </c>
    </row>
    <row r="14" spans="1:4" ht="15" customHeight="1" x14ac:dyDescent="0.25">
      <c r="A14" s="32" t="s">
        <v>7</v>
      </c>
      <c r="B14" s="35">
        <v>3</v>
      </c>
      <c r="C14" s="35">
        <v>4</v>
      </c>
      <c r="D14" s="18">
        <f t="shared" si="1"/>
        <v>7</v>
      </c>
    </row>
    <row r="15" spans="1:4" ht="15" customHeight="1" x14ac:dyDescent="0.25">
      <c r="A15" s="32" t="s">
        <v>3</v>
      </c>
      <c r="B15" s="35">
        <v>1</v>
      </c>
      <c r="C15" s="35">
        <v>2</v>
      </c>
      <c r="D15" s="18">
        <f t="shared" si="1"/>
        <v>3</v>
      </c>
    </row>
    <row r="16" spans="1:4" ht="15" customHeight="1" x14ac:dyDescent="0.25">
      <c r="A16" s="32" t="s">
        <v>4</v>
      </c>
      <c r="B16" s="35">
        <v>0</v>
      </c>
      <c r="C16" s="35">
        <v>1</v>
      </c>
      <c r="D16" s="18">
        <f t="shared" si="1"/>
        <v>1</v>
      </c>
    </row>
    <row r="17" spans="1:4" ht="15" customHeight="1" x14ac:dyDescent="0.25">
      <c r="A17" s="33" t="s">
        <v>2</v>
      </c>
      <c r="B17" s="35">
        <v>41</v>
      </c>
      <c r="C17" s="35">
        <v>21</v>
      </c>
      <c r="D17" s="18">
        <f t="shared" si="0"/>
        <v>62</v>
      </c>
    </row>
    <row r="18" spans="1:4" s="7" customFormat="1" ht="15" customHeight="1" x14ac:dyDescent="0.25">
      <c r="A18" s="12" t="s">
        <v>157</v>
      </c>
      <c r="B18" s="8">
        <f>SUM(B19:B23)</f>
        <v>8</v>
      </c>
      <c r="C18" s="8">
        <f>SUM(C19:C23)</f>
        <v>9</v>
      </c>
      <c r="D18" s="8">
        <f t="shared" si="0"/>
        <v>17</v>
      </c>
    </row>
    <row r="19" spans="1:4" ht="15" customHeight="1" x14ac:dyDescent="0.25">
      <c r="A19" s="32" t="s">
        <v>10</v>
      </c>
      <c r="B19" s="15">
        <v>2</v>
      </c>
      <c r="C19" s="15">
        <v>5</v>
      </c>
      <c r="D19" s="15">
        <f>SUM(B19:C19)</f>
        <v>7</v>
      </c>
    </row>
    <row r="20" spans="1:4" ht="15" customHeight="1" x14ac:dyDescent="0.25">
      <c r="A20" s="32" t="s">
        <v>12</v>
      </c>
      <c r="B20" s="15">
        <v>1</v>
      </c>
      <c r="C20" s="15">
        <v>1</v>
      </c>
      <c r="D20" s="15">
        <f>SUM(B20:C20)</f>
        <v>2</v>
      </c>
    </row>
    <row r="21" spans="1:4" ht="15" customHeight="1" x14ac:dyDescent="0.25">
      <c r="A21" s="32" t="s">
        <v>4</v>
      </c>
      <c r="B21" s="15">
        <v>1</v>
      </c>
      <c r="C21" s="15">
        <v>0</v>
      </c>
      <c r="D21" s="15">
        <f>SUM(B21:C21)</f>
        <v>1</v>
      </c>
    </row>
    <row r="22" spans="1:4" ht="15" customHeight="1" x14ac:dyDescent="0.25">
      <c r="A22" s="32" t="s">
        <v>9</v>
      </c>
      <c r="B22" s="15">
        <v>1</v>
      </c>
      <c r="C22" s="15">
        <v>0</v>
      </c>
      <c r="D22" s="15">
        <f>SUM(B22:C22)</f>
        <v>1</v>
      </c>
    </row>
    <row r="23" spans="1:4" ht="15" customHeight="1" x14ac:dyDescent="0.25">
      <c r="A23" s="33" t="s">
        <v>2</v>
      </c>
      <c r="B23" s="15">
        <v>3</v>
      </c>
      <c r="C23" s="15">
        <v>3</v>
      </c>
      <c r="D23" s="15">
        <f t="shared" si="0"/>
        <v>6</v>
      </c>
    </row>
    <row r="24" spans="1:4" s="7" customFormat="1" ht="15" customHeight="1" x14ac:dyDescent="0.25">
      <c r="A24" s="12" t="s">
        <v>99</v>
      </c>
      <c r="B24" s="8">
        <f>SUM(B25:B29)</f>
        <v>7</v>
      </c>
      <c r="C24" s="8">
        <f>SUM(C25:C29)</f>
        <v>23</v>
      </c>
      <c r="D24" s="8">
        <f t="shared" si="0"/>
        <v>30</v>
      </c>
    </row>
    <row r="25" spans="1:4" ht="15" customHeight="1" x14ac:dyDescent="0.25">
      <c r="A25" s="25" t="s">
        <v>10</v>
      </c>
      <c r="B25" s="15">
        <v>5</v>
      </c>
      <c r="C25" s="15">
        <v>10</v>
      </c>
      <c r="D25" s="5">
        <f t="shared" si="0"/>
        <v>15</v>
      </c>
    </row>
    <row r="26" spans="1:4" ht="15" customHeight="1" x14ac:dyDescent="0.25">
      <c r="A26" s="25" t="s">
        <v>12</v>
      </c>
      <c r="B26" s="15">
        <v>1</v>
      </c>
      <c r="C26" s="15">
        <v>6</v>
      </c>
      <c r="D26" s="5">
        <f t="shared" si="0"/>
        <v>7</v>
      </c>
    </row>
    <row r="27" spans="1:4" ht="15" customHeight="1" x14ac:dyDescent="0.25">
      <c r="A27" s="25" t="s">
        <v>7</v>
      </c>
      <c r="B27" s="15">
        <v>1</v>
      </c>
      <c r="C27" s="15">
        <v>2</v>
      </c>
      <c r="D27" s="5">
        <f t="shared" si="0"/>
        <v>3</v>
      </c>
    </row>
    <row r="28" spans="1:4" ht="15" customHeight="1" x14ac:dyDescent="0.25">
      <c r="A28" s="25" t="s">
        <v>9</v>
      </c>
      <c r="B28" s="15">
        <v>0</v>
      </c>
      <c r="C28" s="15">
        <v>1</v>
      </c>
      <c r="D28" s="5">
        <f t="shared" si="0"/>
        <v>1</v>
      </c>
    </row>
    <row r="29" spans="1:4" ht="15" customHeight="1" x14ac:dyDescent="0.25">
      <c r="A29" s="25" t="s">
        <v>2</v>
      </c>
      <c r="B29" s="15">
        <v>0</v>
      </c>
      <c r="C29" s="15">
        <v>4</v>
      </c>
      <c r="D29" s="5">
        <f>SUM(B29:C29)</f>
        <v>4</v>
      </c>
    </row>
    <row r="30" spans="1:4" s="7" customFormat="1" ht="15" customHeight="1" x14ac:dyDescent="0.25">
      <c r="A30" s="14" t="s">
        <v>156</v>
      </c>
      <c r="B30" s="17">
        <f>SUM(B31:B36)</f>
        <v>14</v>
      </c>
      <c r="C30" s="17">
        <f>SUM(C31:C36)</f>
        <v>21</v>
      </c>
      <c r="D30" s="17">
        <f t="shared" si="0"/>
        <v>35</v>
      </c>
    </row>
    <row r="31" spans="1:4" ht="15" customHeight="1" x14ac:dyDescent="0.25">
      <c r="A31" s="16" t="s">
        <v>10</v>
      </c>
      <c r="B31" s="1">
        <v>5</v>
      </c>
      <c r="C31" s="1">
        <v>5</v>
      </c>
      <c r="D31" s="5">
        <f t="shared" si="0"/>
        <v>10</v>
      </c>
    </row>
    <row r="32" spans="1:4" ht="15" customHeight="1" x14ac:dyDescent="0.25">
      <c r="A32" s="16" t="s">
        <v>12</v>
      </c>
      <c r="B32" s="1">
        <v>2</v>
      </c>
      <c r="C32" s="1">
        <v>0</v>
      </c>
      <c r="D32" s="5">
        <f t="shared" si="0"/>
        <v>2</v>
      </c>
    </row>
    <row r="33" spans="1:4" ht="15" customHeight="1" x14ac:dyDescent="0.25">
      <c r="A33" s="16" t="s">
        <v>8</v>
      </c>
      <c r="B33" s="1">
        <v>1</v>
      </c>
      <c r="C33" s="1">
        <v>1</v>
      </c>
      <c r="D33" s="5">
        <f t="shared" si="0"/>
        <v>2</v>
      </c>
    </row>
    <row r="34" spans="1:4" ht="15" customHeight="1" x14ac:dyDescent="0.25">
      <c r="A34" s="16" t="s">
        <v>6</v>
      </c>
      <c r="B34" s="1">
        <v>0</v>
      </c>
      <c r="C34" s="1">
        <v>1</v>
      </c>
      <c r="D34" s="5">
        <f t="shared" si="0"/>
        <v>1</v>
      </c>
    </row>
    <row r="35" spans="1:4" ht="15" customHeight="1" x14ac:dyDescent="0.25">
      <c r="A35" s="16" t="s">
        <v>9</v>
      </c>
      <c r="B35" s="1">
        <v>0</v>
      </c>
      <c r="C35" s="1">
        <v>1</v>
      </c>
      <c r="D35" s="5">
        <f t="shared" si="0"/>
        <v>1</v>
      </c>
    </row>
    <row r="36" spans="1:4" ht="15" customHeight="1" x14ac:dyDescent="0.25">
      <c r="A36" s="16" t="s">
        <v>2</v>
      </c>
      <c r="B36" s="1">
        <v>6</v>
      </c>
      <c r="C36" s="1">
        <v>13</v>
      </c>
      <c r="D36" s="5">
        <f t="shared" si="0"/>
        <v>19</v>
      </c>
    </row>
    <row r="37" spans="1:4" ht="15" customHeight="1" x14ac:dyDescent="0.25">
      <c r="A37" s="7" t="s">
        <v>155</v>
      </c>
      <c r="B37" s="19">
        <f>SUM(B38,B42,B47,B50,B53)</f>
        <v>94</v>
      </c>
      <c r="C37" s="19">
        <f>SUM(C38,C42,C47,C50,C53)</f>
        <v>340</v>
      </c>
      <c r="D37" s="17">
        <f t="shared" si="0"/>
        <v>434</v>
      </c>
    </row>
    <row r="38" spans="1:4" ht="15" customHeight="1" x14ac:dyDescent="0.25">
      <c r="A38" s="12" t="s">
        <v>55</v>
      </c>
      <c r="B38" s="19">
        <v>4</v>
      </c>
      <c r="C38" s="19">
        <v>12</v>
      </c>
      <c r="D38" s="17">
        <f t="shared" si="0"/>
        <v>16</v>
      </c>
    </row>
    <row r="39" spans="1:4" ht="15" customHeight="1" x14ac:dyDescent="0.25">
      <c r="A39" s="16" t="s">
        <v>12</v>
      </c>
      <c r="B39" s="1">
        <v>2</v>
      </c>
      <c r="C39" s="1">
        <v>5</v>
      </c>
      <c r="D39" s="18">
        <f t="shared" si="0"/>
        <v>7</v>
      </c>
    </row>
    <row r="40" spans="1:4" ht="15" customHeight="1" x14ac:dyDescent="0.25">
      <c r="A40" s="16" t="s">
        <v>10</v>
      </c>
      <c r="B40" s="1">
        <v>1</v>
      </c>
      <c r="C40" s="1">
        <v>4</v>
      </c>
      <c r="D40" s="18">
        <f t="shared" si="0"/>
        <v>5</v>
      </c>
    </row>
    <row r="41" spans="1:4" ht="15" customHeight="1" x14ac:dyDescent="0.25">
      <c r="A41" s="16" t="s">
        <v>7</v>
      </c>
      <c r="B41" s="1">
        <v>1</v>
      </c>
      <c r="C41" s="1">
        <v>3</v>
      </c>
      <c r="D41" s="18">
        <f t="shared" si="0"/>
        <v>4</v>
      </c>
    </row>
    <row r="42" spans="1:4" s="7" customFormat="1" ht="15.75" customHeight="1" x14ac:dyDescent="0.25">
      <c r="A42" s="12" t="s">
        <v>154</v>
      </c>
      <c r="B42" s="17">
        <v>17</v>
      </c>
      <c r="C42" s="17">
        <v>102</v>
      </c>
      <c r="D42" s="17">
        <f t="shared" si="0"/>
        <v>119</v>
      </c>
    </row>
    <row r="43" spans="1:4" ht="15.75" customHeight="1" x14ac:dyDescent="0.25">
      <c r="A43" s="16" t="s">
        <v>12</v>
      </c>
      <c r="B43" s="1">
        <v>9</v>
      </c>
      <c r="C43" s="1">
        <v>59</v>
      </c>
      <c r="D43" s="18">
        <f t="shared" si="0"/>
        <v>68</v>
      </c>
    </row>
    <row r="44" spans="1:4" ht="15.75" customHeight="1" x14ac:dyDescent="0.25">
      <c r="A44" s="16" t="s">
        <v>10</v>
      </c>
      <c r="B44" s="1">
        <v>3</v>
      </c>
      <c r="C44" s="1">
        <v>28</v>
      </c>
      <c r="D44" s="18">
        <f t="shared" si="0"/>
        <v>31</v>
      </c>
    </row>
    <row r="45" spans="1:4" ht="15.75" customHeight="1" x14ac:dyDescent="0.25">
      <c r="A45" s="16" t="s">
        <v>7</v>
      </c>
      <c r="B45" s="1">
        <v>5</v>
      </c>
      <c r="C45" s="1">
        <v>14</v>
      </c>
      <c r="D45" s="18">
        <f t="shared" si="0"/>
        <v>19</v>
      </c>
    </row>
    <row r="46" spans="1:4" ht="15" customHeight="1" x14ac:dyDescent="0.25">
      <c r="A46" s="16" t="s">
        <v>5</v>
      </c>
      <c r="B46" s="1">
        <v>0</v>
      </c>
      <c r="C46" s="1">
        <v>1</v>
      </c>
      <c r="D46" s="18">
        <f t="shared" si="0"/>
        <v>1</v>
      </c>
    </row>
    <row r="47" spans="1:4" s="7" customFormat="1" ht="15" customHeight="1" x14ac:dyDescent="0.25">
      <c r="A47" s="12" t="s">
        <v>153</v>
      </c>
      <c r="B47" s="17">
        <v>1</v>
      </c>
      <c r="C47" s="17">
        <v>3</v>
      </c>
      <c r="D47" s="17">
        <f t="shared" si="0"/>
        <v>4</v>
      </c>
    </row>
    <row r="48" spans="1:4" ht="15" customHeight="1" x14ac:dyDescent="0.25">
      <c r="A48" s="16" t="s">
        <v>12</v>
      </c>
      <c r="B48" s="1">
        <v>1</v>
      </c>
      <c r="C48" s="1">
        <v>2</v>
      </c>
      <c r="D48" s="18">
        <f t="shared" si="0"/>
        <v>3</v>
      </c>
    </row>
    <row r="49" spans="1:5" ht="15" customHeight="1" x14ac:dyDescent="0.25">
      <c r="A49" s="16" t="s">
        <v>10</v>
      </c>
      <c r="B49" s="1">
        <v>0</v>
      </c>
      <c r="C49" s="1">
        <v>1</v>
      </c>
      <c r="D49" s="18">
        <f t="shared" si="0"/>
        <v>1</v>
      </c>
    </row>
    <row r="50" spans="1:5" s="7" customFormat="1" ht="15" customHeight="1" x14ac:dyDescent="0.25">
      <c r="A50" s="12" t="s">
        <v>109</v>
      </c>
      <c r="B50" s="17">
        <v>5</v>
      </c>
      <c r="C50" s="17">
        <v>4</v>
      </c>
      <c r="D50" s="17">
        <f t="shared" si="0"/>
        <v>9</v>
      </c>
    </row>
    <row r="51" spans="1:5" ht="15" customHeight="1" x14ac:dyDescent="0.25">
      <c r="A51" s="16" t="s">
        <v>12</v>
      </c>
      <c r="B51" s="1">
        <v>3</v>
      </c>
      <c r="C51" s="1">
        <v>4</v>
      </c>
      <c r="D51" s="18">
        <f t="shared" si="0"/>
        <v>7</v>
      </c>
    </row>
    <row r="52" spans="1:5" ht="15" customHeight="1" x14ac:dyDescent="0.25">
      <c r="A52" s="16" t="s">
        <v>10</v>
      </c>
      <c r="B52" s="1">
        <v>2</v>
      </c>
      <c r="C52" s="1">
        <v>0</v>
      </c>
      <c r="D52" s="18">
        <f t="shared" si="0"/>
        <v>2</v>
      </c>
    </row>
    <row r="53" spans="1:5" s="7" customFormat="1" ht="15" customHeight="1" x14ac:dyDescent="0.25">
      <c r="A53" s="14" t="s">
        <v>85</v>
      </c>
      <c r="B53" s="17">
        <v>67</v>
      </c>
      <c r="C53" s="17">
        <v>219</v>
      </c>
      <c r="D53" s="17">
        <f t="shared" si="0"/>
        <v>286</v>
      </c>
    </row>
    <row r="54" spans="1:5" ht="15" customHeight="1" x14ac:dyDescent="0.25">
      <c r="A54" s="16" t="s">
        <v>12</v>
      </c>
      <c r="B54" s="5">
        <v>51</v>
      </c>
      <c r="C54" s="5">
        <v>179</v>
      </c>
      <c r="D54" s="18">
        <f t="shared" si="0"/>
        <v>230</v>
      </c>
    </row>
    <row r="55" spans="1:5" ht="15" customHeight="1" x14ac:dyDescent="0.25">
      <c r="A55" s="16" t="s">
        <v>7</v>
      </c>
      <c r="B55" s="5">
        <v>6</v>
      </c>
      <c r="C55" s="5">
        <v>21</v>
      </c>
      <c r="D55" s="18">
        <f t="shared" si="0"/>
        <v>27</v>
      </c>
    </row>
    <row r="56" spans="1:5" ht="15" customHeight="1" x14ac:dyDescent="0.25">
      <c r="A56" s="16" t="s">
        <v>10</v>
      </c>
      <c r="B56" s="5">
        <v>10</v>
      </c>
      <c r="C56" s="5">
        <v>17</v>
      </c>
      <c r="D56" s="18">
        <f t="shared" si="0"/>
        <v>27</v>
      </c>
    </row>
    <row r="57" spans="1:5" ht="15" customHeight="1" x14ac:dyDescent="0.25">
      <c r="A57" s="16" t="s">
        <v>5</v>
      </c>
      <c r="B57" s="5">
        <v>0</v>
      </c>
      <c r="C57" s="5">
        <v>2</v>
      </c>
      <c r="D57" s="18">
        <f t="shared" si="0"/>
        <v>2</v>
      </c>
    </row>
    <row r="58" spans="1:5" ht="15" customHeight="1" x14ac:dyDescent="0.25">
      <c r="A58" s="7" t="s">
        <v>152</v>
      </c>
      <c r="B58" s="17">
        <f>SUM(B59,B68,B80,B87,B93,B100,B105,B107,B112)</f>
        <v>604</v>
      </c>
      <c r="C58" s="17">
        <f>SUM(C59,C68,C80,C87,C93,C100,C105,C107,C112)</f>
        <v>580</v>
      </c>
      <c r="D58" s="17">
        <f t="shared" si="0"/>
        <v>1184</v>
      </c>
      <c r="E58" s="15"/>
    </row>
    <row r="59" spans="1:5" s="7" customFormat="1" ht="15" customHeight="1" x14ac:dyDescent="0.25">
      <c r="A59" s="12" t="s">
        <v>112</v>
      </c>
      <c r="B59" s="8">
        <f>SUM(B60:B67)</f>
        <v>204</v>
      </c>
      <c r="C59" s="8">
        <f t="shared" ref="C59" si="2">SUM(C60:C67)</f>
        <v>214</v>
      </c>
      <c r="D59" s="17">
        <f t="shared" si="0"/>
        <v>418</v>
      </c>
    </row>
    <row r="60" spans="1:5" ht="15" customHeight="1" x14ac:dyDescent="0.25">
      <c r="A60" s="16" t="s">
        <v>12</v>
      </c>
      <c r="B60" s="1">
        <v>91</v>
      </c>
      <c r="C60" s="1">
        <v>120</v>
      </c>
      <c r="D60" s="5">
        <f t="shared" si="0"/>
        <v>211</v>
      </c>
    </row>
    <row r="61" spans="1:5" ht="15" customHeight="1" x14ac:dyDescent="0.25">
      <c r="A61" s="16" t="s">
        <v>6</v>
      </c>
      <c r="B61" s="1">
        <v>27</v>
      </c>
      <c r="C61" s="1">
        <v>36</v>
      </c>
      <c r="D61" s="5">
        <f t="shared" si="0"/>
        <v>63</v>
      </c>
    </row>
    <row r="62" spans="1:5" ht="15" customHeight="1" x14ac:dyDescent="0.25">
      <c r="A62" s="16" t="s">
        <v>10</v>
      </c>
      <c r="B62" s="15">
        <v>31</v>
      </c>
      <c r="C62" s="15">
        <v>29</v>
      </c>
      <c r="D62" s="5">
        <f t="shared" si="0"/>
        <v>60</v>
      </c>
    </row>
    <row r="63" spans="1:5" ht="15" customHeight="1" x14ac:dyDescent="0.25">
      <c r="A63" s="16" t="s">
        <v>7</v>
      </c>
      <c r="B63" s="1">
        <v>35</v>
      </c>
      <c r="C63" s="1">
        <v>14</v>
      </c>
      <c r="D63" s="5">
        <f t="shared" si="0"/>
        <v>49</v>
      </c>
    </row>
    <row r="64" spans="1:5" ht="15" customHeight="1" x14ac:dyDescent="0.25">
      <c r="A64" s="16" t="s">
        <v>3</v>
      </c>
      <c r="B64" s="1">
        <v>2</v>
      </c>
      <c r="C64" s="1">
        <v>3</v>
      </c>
      <c r="D64" s="5">
        <f t="shared" si="0"/>
        <v>5</v>
      </c>
    </row>
    <row r="65" spans="1:4" ht="15" customHeight="1" x14ac:dyDescent="0.25">
      <c r="A65" s="16" t="s">
        <v>5</v>
      </c>
      <c r="B65" s="1">
        <v>2</v>
      </c>
      <c r="C65" s="1">
        <v>2</v>
      </c>
      <c r="D65" s="5">
        <f t="shared" si="0"/>
        <v>4</v>
      </c>
    </row>
    <row r="66" spans="1:4" ht="15" customHeight="1" x14ac:dyDescent="0.25">
      <c r="A66" s="16" t="s">
        <v>9</v>
      </c>
      <c r="B66" s="1">
        <v>2</v>
      </c>
      <c r="C66" s="1">
        <v>1</v>
      </c>
      <c r="D66" s="5">
        <f t="shared" si="0"/>
        <v>3</v>
      </c>
    </row>
    <row r="67" spans="1:4" ht="15" customHeight="1" x14ac:dyDescent="0.25">
      <c r="A67" s="16" t="s">
        <v>2</v>
      </c>
      <c r="B67" s="1">
        <v>14</v>
      </c>
      <c r="C67" s="1">
        <v>9</v>
      </c>
      <c r="D67" s="5">
        <f>SUM(B67:C67)</f>
        <v>23</v>
      </c>
    </row>
    <row r="68" spans="1:4" ht="15" customHeight="1" x14ac:dyDescent="0.25">
      <c r="A68" s="12" t="s">
        <v>72</v>
      </c>
      <c r="B68" s="8">
        <f>SUM(B69:B79)</f>
        <v>104</v>
      </c>
      <c r="C68" s="8">
        <f>SUM(C69:C79)</f>
        <v>213</v>
      </c>
      <c r="D68" s="17">
        <f t="shared" si="0"/>
        <v>317</v>
      </c>
    </row>
    <row r="69" spans="1:4" ht="15" customHeight="1" x14ac:dyDescent="0.25">
      <c r="A69" s="16" t="s">
        <v>10</v>
      </c>
      <c r="B69" s="15">
        <v>79</v>
      </c>
      <c r="C69" s="15">
        <v>154</v>
      </c>
      <c r="D69" s="5">
        <f t="shared" si="0"/>
        <v>233</v>
      </c>
    </row>
    <row r="70" spans="1:4" s="7" customFormat="1" ht="15" customHeight="1" x14ac:dyDescent="0.25">
      <c r="A70" s="16" t="s">
        <v>12</v>
      </c>
      <c r="B70" s="15">
        <v>6</v>
      </c>
      <c r="C70" s="15">
        <v>22</v>
      </c>
      <c r="D70" s="5">
        <f t="shared" si="0"/>
        <v>28</v>
      </c>
    </row>
    <row r="71" spans="1:4" ht="15" customHeight="1" x14ac:dyDescent="0.25">
      <c r="A71" s="16" t="s">
        <v>6</v>
      </c>
      <c r="B71" s="1">
        <v>2</v>
      </c>
      <c r="C71" s="1">
        <v>7</v>
      </c>
      <c r="D71" s="5">
        <f t="shared" si="0"/>
        <v>9</v>
      </c>
    </row>
    <row r="72" spans="1:4" ht="15" customHeight="1" x14ac:dyDescent="0.25">
      <c r="A72" s="16" t="s">
        <v>7</v>
      </c>
      <c r="B72" s="1">
        <v>1</v>
      </c>
      <c r="C72" s="1">
        <v>6</v>
      </c>
      <c r="D72" s="5">
        <f t="shared" si="0"/>
        <v>7</v>
      </c>
    </row>
    <row r="73" spans="1:4" ht="15" customHeight="1" x14ac:dyDescent="0.25">
      <c r="A73" s="16" t="s">
        <v>9</v>
      </c>
      <c r="B73" s="1">
        <v>0</v>
      </c>
      <c r="C73" s="1">
        <v>4</v>
      </c>
      <c r="D73" s="5">
        <f t="shared" si="0"/>
        <v>4</v>
      </c>
    </row>
    <row r="74" spans="1:4" ht="15" customHeight="1" x14ac:dyDescent="0.25">
      <c r="A74" s="16" t="s">
        <v>3</v>
      </c>
      <c r="B74" s="1">
        <v>1</v>
      </c>
      <c r="C74" s="1">
        <v>2</v>
      </c>
      <c r="D74" s="5">
        <f t="shared" si="0"/>
        <v>3</v>
      </c>
    </row>
    <row r="75" spans="1:4" ht="15" customHeight="1" x14ac:dyDescent="0.25">
      <c r="A75" s="16" t="s">
        <v>4</v>
      </c>
      <c r="B75" s="1">
        <v>0</v>
      </c>
      <c r="C75" s="1">
        <v>2</v>
      </c>
      <c r="D75" s="5">
        <f t="shared" si="0"/>
        <v>2</v>
      </c>
    </row>
    <row r="76" spans="1:4" ht="15" customHeight="1" x14ac:dyDescent="0.25">
      <c r="A76" s="16" t="s">
        <v>11</v>
      </c>
      <c r="B76" s="1">
        <v>1</v>
      </c>
      <c r="C76" s="1">
        <v>1</v>
      </c>
      <c r="D76" s="5">
        <f t="shared" ref="D76" si="3">SUM(B76:C76)</f>
        <v>2</v>
      </c>
    </row>
    <row r="77" spans="1:4" ht="15" customHeight="1" x14ac:dyDescent="0.25">
      <c r="A77" s="16" t="s">
        <v>5</v>
      </c>
      <c r="B77" s="1">
        <v>0</v>
      </c>
      <c r="C77" s="1">
        <v>2</v>
      </c>
      <c r="D77" s="5">
        <f t="shared" ref="D77:D144" si="4">SUM(B77:C77)</f>
        <v>2</v>
      </c>
    </row>
    <row r="78" spans="1:4" ht="15" customHeight="1" x14ac:dyDescent="0.25">
      <c r="A78" s="16" t="s">
        <v>8</v>
      </c>
      <c r="B78" s="1">
        <v>1</v>
      </c>
      <c r="C78" s="1">
        <v>0</v>
      </c>
      <c r="D78" s="5">
        <f t="shared" si="4"/>
        <v>1</v>
      </c>
    </row>
    <row r="79" spans="1:4" ht="15" customHeight="1" x14ac:dyDescent="0.25">
      <c r="A79" s="16" t="s">
        <v>2</v>
      </c>
      <c r="B79" s="1">
        <v>13</v>
      </c>
      <c r="C79" s="1">
        <v>13</v>
      </c>
      <c r="D79" s="5">
        <f>SUM(B79:C79)</f>
        <v>26</v>
      </c>
    </row>
    <row r="80" spans="1:4" ht="15" customHeight="1" x14ac:dyDescent="0.25">
      <c r="A80" s="12" t="s">
        <v>151</v>
      </c>
      <c r="B80" s="8">
        <f>SUM(B81:B86)</f>
        <v>31</v>
      </c>
      <c r="C80" s="8">
        <f>SUM(C81:C86)</f>
        <v>6</v>
      </c>
      <c r="D80" s="17">
        <f t="shared" si="4"/>
        <v>37</v>
      </c>
    </row>
    <row r="81" spans="1:4" s="7" customFormat="1" ht="15" customHeight="1" x14ac:dyDescent="0.25">
      <c r="A81" s="16" t="s">
        <v>10</v>
      </c>
      <c r="B81" s="15">
        <v>14</v>
      </c>
      <c r="C81" s="15">
        <v>2</v>
      </c>
      <c r="D81" s="5">
        <f t="shared" si="4"/>
        <v>16</v>
      </c>
    </row>
    <row r="82" spans="1:4" ht="15" customHeight="1" x14ac:dyDescent="0.25">
      <c r="A82" s="16" t="s">
        <v>7</v>
      </c>
      <c r="B82" s="15">
        <v>5</v>
      </c>
      <c r="C82" s="15">
        <v>1</v>
      </c>
      <c r="D82" s="5">
        <f t="shared" si="4"/>
        <v>6</v>
      </c>
    </row>
    <row r="83" spans="1:4" ht="15" customHeight="1" x14ac:dyDescent="0.25">
      <c r="A83" s="16" t="s">
        <v>3</v>
      </c>
      <c r="B83" s="15">
        <v>4</v>
      </c>
      <c r="C83" s="15">
        <v>1</v>
      </c>
      <c r="D83" s="5">
        <f t="shared" si="4"/>
        <v>5</v>
      </c>
    </row>
    <row r="84" spans="1:4" ht="15" customHeight="1" x14ac:dyDescent="0.25">
      <c r="A84" s="16" t="s">
        <v>6</v>
      </c>
      <c r="B84" s="15">
        <v>4</v>
      </c>
      <c r="C84" s="15">
        <v>0</v>
      </c>
      <c r="D84" s="5">
        <f t="shared" si="4"/>
        <v>4</v>
      </c>
    </row>
    <row r="85" spans="1:4" ht="15" customHeight="1" x14ac:dyDescent="0.25">
      <c r="A85" s="16" t="s">
        <v>5</v>
      </c>
      <c r="B85" s="15">
        <v>4</v>
      </c>
      <c r="C85" s="15">
        <v>0</v>
      </c>
      <c r="D85" s="5">
        <f t="shared" si="4"/>
        <v>4</v>
      </c>
    </row>
    <row r="86" spans="1:4" ht="15" customHeight="1" x14ac:dyDescent="0.25">
      <c r="A86" s="16" t="s">
        <v>2</v>
      </c>
      <c r="B86" s="15">
        <v>0</v>
      </c>
      <c r="C86" s="15">
        <v>2</v>
      </c>
      <c r="D86" s="5">
        <f>SUM(B86:C86)</f>
        <v>2</v>
      </c>
    </row>
    <row r="87" spans="1:4" ht="15" customHeight="1" x14ac:dyDescent="0.25">
      <c r="A87" s="12" t="s">
        <v>150</v>
      </c>
      <c r="B87" s="8">
        <f>SUM(B88:B92)</f>
        <v>20</v>
      </c>
      <c r="C87" s="8">
        <f>SUM(C88:C92)</f>
        <v>45</v>
      </c>
      <c r="D87" s="17">
        <f t="shared" si="4"/>
        <v>65</v>
      </c>
    </row>
    <row r="88" spans="1:4" ht="15" customHeight="1" x14ac:dyDescent="0.25">
      <c r="A88" s="16" t="s">
        <v>10</v>
      </c>
      <c r="B88" s="15">
        <v>13</v>
      </c>
      <c r="C88" s="15">
        <v>28</v>
      </c>
      <c r="D88" s="5">
        <f t="shared" si="4"/>
        <v>41</v>
      </c>
    </row>
    <row r="89" spans="1:4" ht="15" customHeight="1" x14ac:dyDescent="0.25">
      <c r="A89" s="16" t="s">
        <v>12</v>
      </c>
      <c r="B89" s="15">
        <v>0</v>
      </c>
      <c r="C89" s="15">
        <v>11</v>
      </c>
      <c r="D89" s="5">
        <f t="shared" si="4"/>
        <v>11</v>
      </c>
    </row>
    <row r="90" spans="1:4" ht="15" customHeight="1" x14ac:dyDescent="0.25">
      <c r="A90" s="16" t="s">
        <v>3</v>
      </c>
      <c r="B90" s="15">
        <v>4</v>
      </c>
      <c r="C90" s="15">
        <v>2</v>
      </c>
      <c r="D90" s="5">
        <f t="shared" si="4"/>
        <v>6</v>
      </c>
    </row>
    <row r="91" spans="1:4" ht="15" customHeight="1" x14ac:dyDescent="0.25">
      <c r="A91" s="16" t="s">
        <v>7</v>
      </c>
      <c r="B91" s="15">
        <v>2</v>
      </c>
      <c r="C91" s="15">
        <v>2</v>
      </c>
      <c r="D91" s="5">
        <f t="shared" si="4"/>
        <v>4</v>
      </c>
    </row>
    <row r="92" spans="1:4" ht="15" customHeight="1" x14ac:dyDescent="0.25">
      <c r="A92" s="16" t="s">
        <v>2</v>
      </c>
      <c r="B92" s="15">
        <v>1</v>
      </c>
      <c r="C92" s="15">
        <v>2</v>
      </c>
      <c r="D92" s="5">
        <f>SUM(B92:C92)</f>
        <v>3</v>
      </c>
    </row>
    <row r="93" spans="1:4" ht="15" customHeight="1" x14ac:dyDescent="0.25">
      <c r="A93" s="12" t="s">
        <v>149</v>
      </c>
      <c r="B93" s="8">
        <f>SUM(B94:B99)</f>
        <v>135</v>
      </c>
      <c r="C93" s="8">
        <f>SUM(C94:C99)</f>
        <v>55</v>
      </c>
      <c r="D93" s="17">
        <f t="shared" si="4"/>
        <v>190</v>
      </c>
    </row>
    <row r="94" spans="1:4" s="7" customFormat="1" ht="15" customHeight="1" x14ac:dyDescent="0.25">
      <c r="A94" s="16" t="s">
        <v>10</v>
      </c>
      <c r="B94" s="15">
        <v>103</v>
      </c>
      <c r="C94" s="15">
        <v>44</v>
      </c>
      <c r="D94" s="5">
        <f t="shared" si="4"/>
        <v>147</v>
      </c>
    </row>
    <row r="95" spans="1:4" ht="15" customHeight="1" x14ac:dyDescent="0.25">
      <c r="A95" s="16" t="s">
        <v>12</v>
      </c>
      <c r="B95" s="1">
        <v>12</v>
      </c>
      <c r="C95" s="1">
        <v>6</v>
      </c>
      <c r="D95" s="5">
        <f t="shared" si="4"/>
        <v>18</v>
      </c>
    </row>
    <row r="96" spans="1:4" ht="15" customHeight="1" x14ac:dyDescent="0.25">
      <c r="A96" s="16" t="s">
        <v>7</v>
      </c>
      <c r="B96" s="1">
        <v>9</v>
      </c>
      <c r="C96" s="1">
        <v>0</v>
      </c>
      <c r="D96" s="5">
        <f t="shared" si="4"/>
        <v>9</v>
      </c>
    </row>
    <row r="97" spans="1:4" ht="15" customHeight="1" x14ac:dyDescent="0.25">
      <c r="A97" s="16" t="s">
        <v>3</v>
      </c>
      <c r="B97" s="1">
        <v>1</v>
      </c>
      <c r="C97" s="1">
        <v>1</v>
      </c>
      <c r="D97" s="5">
        <f t="shared" si="4"/>
        <v>2</v>
      </c>
    </row>
    <row r="98" spans="1:4" ht="15" customHeight="1" x14ac:dyDescent="0.25">
      <c r="A98" s="16" t="s">
        <v>8</v>
      </c>
      <c r="B98" s="1">
        <v>1</v>
      </c>
      <c r="C98" s="1">
        <v>0</v>
      </c>
      <c r="D98" s="5">
        <f t="shared" si="4"/>
        <v>1</v>
      </c>
    </row>
    <row r="99" spans="1:4" ht="15" customHeight="1" x14ac:dyDescent="0.25">
      <c r="A99" s="16" t="s">
        <v>2</v>
      </c>
      <c r="B99" s="1">
        <v>9</v>
      </c>
      <c r="C99" s="1">
        <v>4</v>
      </c>
      <c r="D99" s="5">
        <f>SUM(B99:C99)</f>
        <v>13</v>
      </c>
    </row>
    <row r="100" spans="1:4" ht="15" customHeight="1" x14ac:dyDescent="0.25">
      <c r="A100" s="12" t="s">
        <v>148</v>
      </c>
      <c r="B100" s="8">
        <f>SUM(B101:B104)</f>
        <v>15</v>
      </c>
      <c r="C100" s="8">
        <f>SUM(C101:C104)</f>
        <v>11</v>
      </c>
      <c r="D100" s="17">
        <f t="shared" si="4"/>
        <v>26</v>
      </c>
    </row>
    <row r="101" spans="1:4" ht="15" customHeight="1" x14ac:dyDescent="0.25">
      <c r="A101" s="16" t="s">
        <v>7</v>
      </c>
      <c r="B101" s="15">
        <v>1</v>
      </c>
      <c r="C101" s="15">
        <v>1</v>
      </c>
      <c r="D101" s="5">
        <f t="shared" si="4"/>
        <v>2</v>
      </c>
    </row>
    <row r="102" spans="1:4" ht="15" customHeight="1" x14ac:dyDescent="0.25">
      <c r="A102" s="16" t="s">
        <v>12</v>
      </c>
      <c r="B102" s="1">
        <v>1</v>
      </c>
      <c r="C102" s="1">
        <v>0</v>
      </c>
      <c r="D102" s="5">
        <f t="shared" si="4"/>
        <v>1</v>
      </c>
    </row>
    <row r="103" spans="1:4" ht="15" customHeight="1" x14ac:dyDescent="0.25">
      <c r="A103" s="16" t="s">
        <v>10</v>
      </c>
      <c r="B103" s="1">
        <v>0</v>
      </c>
      <c r="C103" s="1">
        <v>1</v>
      </c>
      <c r="D103" s="5">
        <f t="shared" si="4"/>
        <v>1</v>
      </c>
    </row>
    <row r="104" spans="1:4" ht="15" customHeight="1" x14ac:dyDescent="0.25">
      <c r="A104" s="16" t="s">
        <v>2</v>
      </c>
      <c r="B104" s="15">
        <v>13</v>
      </c>
      <c r="C104" s="15">
        <v>9</v>
      </c>
      <c r="D104" s="5">
        <f>SUM(B104:C104)</f>
        <v>22</v>
      </c>
    </row>
    <row r="105" spans="1:4" ht="15" customHeight="1" x14ac:dyDescent="0.25">
      <c r="A105" s="12" t="s">
        <v>162</v>
      </c>
      <c r="B105" s="8">
        <f>B106</f>
        <v>2</v>
      </c>
      <c r="C105" s="8">
        <f>C106</f>
        <v>2</v>
      </c>
      <c r="D105" s="17">
        <f t="shared" si="4"/>
        <v>4</v>
      </c>
    </row>
    <row r="106" spans="1:4" ht="15" customHeight="1" x14ac:dyDescent="0.25">
      <c r="A106" s="16" t="s">
        <v>10</v>
      </c>
      <c r="B106" s="15">
        <v>2</v>
      </c>
      <c r="C106" s="15">
        <v>2</v>
      </c>
      <c r="D106" s="5">
        <f t="shared" si="4"/>
        <v>4</v>
      </c>
    </row>
    <row r="107" spans="1:4" s="7" customFormat="1" ht="15" customHeight="1" x14ac:dyDescent="0.25">
      <c r="A107" s="14" t="s">
        <v>147</v>
      </c>
      <c r="B107" s="8">
        <v>84</v>
      </c>
      <c r="C107" s="8">
        <v>31</v>
      </c>
      <c r="D107" s="8">
        <f t="shared" si="4"/>
        <v>115</v>
      </c>
    </row>
    <row r="108" spans="1:4" ht="15" customHeight="1" x14ac:dyDescent="0.25">
      <c r="A108" s="16" t="s">
        <v>10</v>
      </c>
      <c r="B108" s="1">
        <v>76</v>
      </c>
      <c r="C108" s="1">
        <v>27</v>
      </c>
      <c r="D108" s="5">
        <f t="shared" si="4"/>
        <v>103</v>
      </c>
    </row>
    <row r="109" spans="1:4" s="7" customFormat="1" ht="15" customHeight="1" x14ac:dyDescent="0.25">
      <c r="A109" s="16" t="s">
        <v>6</v>
      </c>
      <c r="B109" s="1">
        <v>5</v>
      </c>
      <c r="C109" s="1">
        <v>2</v>
      </c>
      <c r="D109" s="5">
        <f t="shared" si="4"/>
        <v>7</v>
      </c>
    </row>
    <row r="110" spans="1:4" ht="15" customHeight="1" x14ac:dyDescent="0.25">
      <c r="A110" s="16" t="s">
        <v>3</v>
      </c>
      <c r="B110" s="1">
        <v>0</v>
      </c>
      <c r="C110" s="1">
        <v>2</v>
      </c>
      <c r="D110" s="5">
        <f t="shared" si="4"/>
        <v>2</v>
      </c>
    </row>
    <row r="111" spans="1:4" ht="15" customHeight="1" x14ac:dyDescent="0.25">
      <c r="A111" s="16" t="s">
        <v>2</v>
      </c>
      <c r="B111" s="1">
        <v>3</v>
      </c>
      <c r="C111" s="1">
        <v>0</v>
      </c>
      <c r="D111" s="5">
        <f>SUM(B111:C111)</f>
        <v>3</v>
      </c>
    </row>
    <row r="112" spans="1:4" ht="15" customHeight="1" x14ac:dyDescent="0.25">
      <c r="A112" s="14" t="s">
        <v>163</v>
      </c>
      <c r="B112" s="8">
        <v>9</v>
      </c>
      <c r="C112" s="8">
        <v>3</v>
      </c>
      <c r="D112" s="8">
        <f t="shared" si="4"/>
        <v>12</v>
      </c>
    </row>
    <row r="113" spans="1:5" ht="15" customHeight="1" x14ac:dyDescent="0.25">
      <c r="A113" s="16" t="s">
        <v>10</v>
      </c>
      <c r="B113" s="1">
        <v>7</v>
      </c>
      <c r="C113" s="1">
        <v>3</v>
      </c>
      <c r="D113" s="5">
        <f t="shared" si="4"/>
        <v>10</v>
      </c>
    </row>
    <row r="114" spans="1:5" ht="15" customHeight="1" x14ac:dyDescent="0.25">
      <c r="A114" s="16" t="s">
        <v>7</v>
      </c>
      <c r="B114" s="1">
        <v>2</v>
      </c>
      <c r="C114" s="1">
        <v>0</v>
      </c>
      <c r="D114" s="5">
        <f t="shared" si="4"/>
        <v>2</v>
      </c>
    </row>
    <row r="115" spans="1:5" ht="15" customHeight="1" x14ac:dyDescent="0.25">
      <c r="A115" s="7" t="s">
        <v>146</v>
      </c>
      <c r="B115" s="17">
        <f>SUM(B116,B119,B124,B130,B135)</f>
        <v>345</v>
      </c>
      <c r="C115" s="17">
        <f>SUM(C116,C119,C124,C130,C135)</f>
        <v>630</v>
      </c>
      <c r="D115" s="8">
        <f t="shared" si="4"/>
        <v>975</v>
      </c>
    </row>
    <row r="116" spans="1:5" ht="15" customHeight="1" x14ac:dyDescent="0.25">
      <c r="A116" s="21" t="s">
        <v>164</v>
      </c>
      <c r="B116" s="17">
        <f>SUM(B117:B118)</f>
        <v>5</v>
      </c>
      <c r="C116" s="17">
        <f>SUM(C117:C118)</f>
        <v>7</v>
      </c>
      <c r="D116" s="8">
        <f t="shared" si="4"/>
        <v>12</v>
      </c>
    </row>
    <row r="117" spans="1:5" ht="15" customHeight="1" x14ac:dyDescent="0.25">
      <c r="A117" s="16" t="s">
        <v>10</v>
      </c>
      <c r="B117" s="15">
        <v>4</v>
      </c>
      <c r="C117" s="15">
        <v>7</v>
      </c>
      <c r="D117" s="5">
        <f t="shared" si="4"/>
        <v>11</v>
      </c>
    </row>
    <row r="118" spans="1:5" ht="15" customHeight="1" x14ac:dyDescent="0.25">
      <c r="A118" s="16" t="s">
        <v>2</v>
      </c>
      <c r="B118" s="15">
        <v>1</v>
      </c>
      <c r="C118" s="15">
        <v>0</v>
      </c>
      <c r="D118" s="5">
        <f t="shared" si="4"/>
        <v>1</v>
      </c>
    </row>
    <row r="119" spans="1:5" s="7" customFormat="1" ht="15" customHeight="1" x14ac:dyDescent="0.25">
      <c r="A119" s="21" t="s">
        <v>111</v>
      </c>
      <c r="B119" s="17">
        <f>SUM(B120:B123)</f>
        <v>131</v>
      </c>
      <c r="C119" s="17">
        <f>SUM(C120:C123)</f>
        <v>283</v>
      </c>
      <c r="D119" s="8">
        <f t="shared" si="4"/>
        <v>414</v>
      </c>
    </row>
    <row r="120" spans="1:5" ht="15" customHeight="1" x14ac:dyDescent="0.25">
      <c r="A120" s="16" t="s">
        <v>12</v>
      </c>
      <c r="B120" s="15">
        <v>68</v>
      </c>
      <c r="C120" s="15">
        <v>186</v>
      </c>
      <c r="D120" s="18">
        <f t="shared" si="4"/>
        <v>254</v>
      </c>
    </row>
    <row r="121" spans="1:5" ht="15" customHeight="1" x14ac:dyDescent="0.25">
      <c r="A121" s="16" t="s">
        <v>10</v>
      </c>
      <c r="B121" s="15">
        <v>43</v>
      </c>
      <c r="C121" s="15">
        <v>66</v>
      </c>
      <c r="D121" s="18">
        <f t="shared" si="4"/>
        <v>109</v>
      </c>
    </row>
    <row r="122" spans="1:5" ht="15" customHeight="1" x14ac:dyDescent="0.25">
      <c r="A122" s="16" t="s">
        <v>7</v>
      </c>
      <c r="B122" s="15">
        <v>13</v>
      </c>
      <c r="C122" s="15">
        <v>27</v>
      </c>
      <c r="D122" s="18">
        <f t="shared" si="4"/>
        <v>40</v>
      </c>
    </row>
    <row r="123" spans="1:5" ht="15" customHeight="1" x14ac:dyDescent="0.25">
      <c r="A123" s="16" t="s">
        <v>8</v>
      </c>
      <c r="B123" s="15">
        <v>7</v>
      </c>
      <c r="C123" s="15">
        <v>4</v>
      </c>
      <c r="D123" s="18">
        <f t="shared" si="4"/>
        <v>11</v>
      </c>
    </row>
    <row r="124" spans="1:5" ht="15" customHeight="1" x14ac:dyDescent="0.25">
      <c r="A124" s="21" t="s">
        <v>110</v>
      </c>
      <c r="B124" s="17">
        <f>SUM(B125:B129)</f>
        <v>115</v>
      </c>
      <c r="C124" s="17">
        <f>SUM(C125:C129)</f>
        <v>110</v>
      </c>
      <c r="D124" s="8">
        <f t="shared" si="4"/>
        <v>225</v>
      </c>
    </row>
    <row r="125" spans="1:5" s="7" customFormat="1" ht="15" customHeight="1" x14ac:dyDescent="0.25">
      <c r="A125" s="16" t="s">
        <v>12</v>
      </c>
      <c r="B125" s="15">
        <v>41</v>
      </c>
      <c r="C125" s="15">
        <v>60</v>
      </c>
      <c r="D125" s="18">
        <f t="shared" si="4"/>
        <v>101</v>
      </c>
      <c r="E125" s="1"/>
    </row>
    <row r="126" spans="1:5" ht="15" customHeight="1" x14ac:dyDescent="0.25">
      <c r="A126" s="16" t="s">
        <v>10</v>
      </c>
      <c r="B126" s="15">
        <v>61</v>
      </c>
      <c r="C126" s="15">
        <v>37</v>
      </c>
      <c r="D126" s="18">
        <f t="shared" si="4"/>
        <v>98</v>
      </c>
    </row>
    <row r="127" spans="1:5" ht="15" customHeight="1" x14ac:dyDescent="0.25">
      <c r="A127" s="16" t="s">
        <v>8</v>
      </c>
      <c r="B127" s="15">
        <v>10</v>
      </c>
      <c r="C127" s="15">
        <v>6</v>
      </c>
      <c r="D127" s="18">
        <f t="shared" si="4"/>
        <v>16</v>
      </c>
    </row>
    <row r="128" spans="1:5" ht="15" customHeight="1" x14ac:dyDescent="0.25">
      <c r="A128" s="16" t="s">
        <v>7</v>
      </c>
      <c r="B128" s="15">
        <v>3</v>
      </c>
      <c r="C128" s="15">
        <v>5</v>
      </c>
      <c r="D128" s="18">
        <f t="shared" si="4"/>
        <v>8</v>
      </c>
      <c r="E128" s="7"/>
    </row>
    <row r="129" spans="1:5" ht="15" customHeight="1" x14ac:dyDescent="0.25">
      <c r="A129" s="16" t="s">
        <v>4</v>
      </c>
      <c r="B129" s="15">
        <v>0</v>
      </c>
      <c r="C129" s="15">
        <v>2</v>
      </c>
      <c r="D129" s="18">
        <f t="shared" si="4"/>
        <v>2</v>
      </c>
    </row>
    <row r="130" spans="1:5" ht="15" customHeight="1" x14ac:dyDescent="0.25">
      <c r="A130" s="21" t="s">
        <v>90</v>
      </c>
      <c r="B130" s="17">
        <f>SUM(B131:B134)</f>
        <v>63</v>
      </c>
      <c r="C130" s="17">
        <f>SUM(C131:C134)</f>
        <v>207</v>
      </c>
      <c r="D130" s="8">
        <f t="shared" si="4"/>
        <v>270</v>
      </c>
    </row>
    <row r="131" spans="1:5" ht="15" customHeight="1" x14ac:dyDescent="0.25">
      <c r="A131" s="16" t="s">
        <v>12</v>
      </c>
      <c r="B131" s="15">
        <v>18</v>
      </c>
      <c r="C131" s="15">
        <v>114</v>
      </c>
      <c r="D131" s="18">
        <f t="shared" si="4"/>
        <v>132</v>
      </c>
      <c r="E131" s="7"/>
    </row>
    <row r="132" spans="1:5" ht="15" customHeight="1" x14ac:dyDescent="0.25">
      <c r="A132" s="16" t="s">
        <v>10</v>
      </c>
      <c r="B132" s="15">
        <v>42</v>
      </c>
      <c r="C132" s="15">
        <v>79</v>
      </c>
      <c r="D132" s="18">
        <f t="shared" si="4"/>
        <v>121</v>
      </c>
    </row>
    <row r="133" spans="1:5" ht="15" customHeight="1" x14ac:dyDescent="0.25">
      <c r="A133" s="16" t="s">
        <v>4</v>
      </c>
      <c r="B133" s="15">
        <v>2</v>
      </c>
      <c r="C133" s="15">
        <v>8</v>
      </c>
      <c r="D133" s="18">
        <f t="shared" si="4"/>
        <v>10</v>
      </c>
    </row>
    <row r="134" spans="1:5" s="7" customFormat="1" ht="15" customHeight="1" x14ac:dyDescent="0.25">
      <c r="A134" s="16" t="s">
        <v>8</v>
      </c>
      <c r="B134" s="15">
        <v>1</v>
      </c>
      <c r="C134" s="15">
        <v>6</v>
      </c>
      <c r="D134" s="18">
        <f t="shared" si="4"/>
        <v>7</v>
      </c>
      <c r="E134" s="1"/>
    </row>
    <row r="135" spans="1:5" ht="15" customHeight="1" x14ac:dyDescent="0.25">
      <c r="A135" s="21" t="s">
        <v>89</v>
      </c>
      <c r="B135" s="17">
        <f>SUM(B136:B137)</f>
        <v>31</v>
      </c>
      <c r="C135" s="17">
        <f>SUM(C136:C137)</f>
        <v>23</v>
      </c>
      <c r="D135" s="8">
        <f t="shared" si="4"/>
        <v>54</v>
      </c>
    </row>
    <row r="136" spans="1:5" s="7" customFormat="1" ht="15" customHeight="1" x14ac:dyDescent="0.25">
      <c r="A136" s="16" t="s">
        <v>10</v>
      </c>
      <c r="B136" s="15">
        <v>26</v>
      </c>
      <c r="C136" s="15">
        <v>20</v>
      </c>
      <c r="D136" s="18">
        <f t="shared" si="4"/>
        <v>46</v>
      </c>
    </row>
    <row r="137" spans="1:5" s="7" customFormat="1" ht="15" customHeight="1" x14ac:dyDescent="0.25">
      <c r="A137" s="16" t="s">
        <v>8</v>
      </c>
      <c r="B137" s="15">
        <v>5</v>
      </c>
      <c r="C137" s="15">
        <v>3</v>
      </c>
      <c r="D137" s="18">
        <f t="shared" si="4"/>
        <v>8</v>
      </c>
    </row>
    <row r="138" spans="1:5" ht="15" customHeight="1" x14ac:dyDescent="0.25">
      <c r="A138" s="7" t="s">
        <v>31</v>
      </c>
      <c r="B138" s="17">
        <f>SUM(B139,B147,B155,B161)</f>
        <v>1148</v>
      </c>
      <c r="C138" s="17">
        <f>SUM(C139,C147,C155,C161)</f>
        <v>1430</v>
      </c>
      <c r="D138" s="17">
        <f t="shared" si="4"/>
        <v>2578</v>
      </c>
    </row>
    <row r="139" spans="1:5" s="7" customFormat="1" ht="15" customHeight="1" x14ac:dyDescent="0.25">
      <c r="A139" s="12" t="s">
        <v>88</v>
      </c>
      <c r="B139" s="8">
        <f>SUM(B140:B146)</f>
        <v>497</v>
      </c>
      <c r="C139" s="8">
        <f>SUM(C140:C146)</f>
        <v>772</v>
      </c>
      <c r="D139" s="8">
        <f t="shared" si="4"/>
        <v>1269</v>
      </c>
    </row>
    <row r="140" spans="1:5" ht="15" customHeight="1" x14ac:dyDescent="0.25">
      <c r="A140" s="16" t="s">
        <v>11</v>
      </c>
      <c r="B140" s="1">
        <v>77</v>
      </c>
      <c r="C140" s="1">
        <v>119</v>
      </c>
      <c r="D140" s="5">
        <f t="shared" si="4"/>
        <v>196</v>
      </c>
    </row>
    <row r="141" spans="1:5" ht="15" customHeight="1" x14ac:dyDescent="0.25">
      <c r="A141" s="16" t="s">
        <v>9</v>
      </c>
      <c r="B141" s="1">
        <v>65</v>
      </c>
      <c r="C141" s="1">
        <v>106</v>
      </c>
      <c r="D141" s="5">
        <f t="shared" si="4"/>
        <v>171</v>
      </c>
    </row>
    <row r="142" spans="1:5" ht="15" customHeight="1" x14ac:dyDescent="0.25">
      <c r="A142" s="16" t="s">
        <v>7</v>
      </c>
      <c r="B142" s="1">
        <v>31</v>
      </c>
      <c r="C142" s="1">
        <v>111</v>
      </c>
      <c r="D142" s="5">
        <f t="shared" si="4"/>
        <v>142</v>
      </c>
    </row>
    <row r="143" spans="1:5" ht="15" customHeight="1" x14ac:dyDescent="0.25">
      <c r="A143" s="16" t="s">
        <v>10</v>
      </c>
      <c r="B143" s="1">
        <v>3</v>
      </c>
      <c r="C143" s="1">
        <v>8</v>
      </c>
      <c r="D143" s="5">
        <f t="shared" si="4"/>
        <v>11</v>
      </c>
    </row>
    <row r="144" spans="1:5" ht="15" customHeight="1" x14ac:dyDescent="0.25">
      <c r="A144" s="16" t="s">
        <v>5</v>
      </c>
      <c r="B144" s="1">
        <v>0</v>
      </c>
      <c r="C144" s="1">
        <v>2</v>
      </c>
      <c r="D144" s="5">
        <f t="shared" si="4"/>
        <v>2</v>
      </c>
    </row>
    <row r="145" spans="1:4" ht="14.25" customHeight="1" x14ac:dyDescent="0.25">
      <c r="A145" s="16" t="s">
        <v>8</v>
      </c>
      <c r="B145" s="1">
        <v>1</v>
      </c>
      <c r="C145" s="1">
        <v>0</v>
      </c>
      <c r="D145" s="5">
        <f t="shared" ref="D145:D232" si="5">SUM(B145:C145)</f>
        <v>1</v>
      </c>
    </row>
    <row r="146" spans="1:4" ht="15" customHeight="1" x14ac:dyDescent="0.25">
      <c r="A146" s="16" t="s">
        <v>2</v>
      </c>
      <c r="B146" s="1">
        <v>320</v>
      </c>
      <c r="C146" s="1">
        <v>426</v>
      </c>
      <c r="D146" s="5">
        <f t="shared" si="5"/>
        <v>746</v>
      </c>
    </row>
    <row r="147" spans="1:4" s="7" customFormat="1" ht="15" customHeight="1" x14ac:dyDescent="0.25">
      <c r="A147" s="14" t="s">
        <v>86</v>
      </c>
      <c r="B147" s="17">
        <f>SUM(B148:B154)</f>
        <v>570</v>
      </c>
      <c r="C147" s="17">
        <f>SUM(C148:C154)</f>
        <v>612</v>
      </c>
      <c r="D147" s="8">
        <f t="shared" si="5"/>
        <v>1182</v>
      </c>
    </row>
    <row r="148" spans="1:4" ht="15" customHeight="1" x14ac:dyDescent="0.25">
      <c r="A148" s="16" t="s">
        <v>11</v>
      </c>
      <c r="B148" s="1">
        <v>148</v>
      </c>
      <c r="C148" s="1">
        <v>138</v>
      </c>
      <c r="D148" s="5">
        <f t="shared" si="5"/>
        <v>286</v>
      </c>
    </row>
    <row r="149" spans="1:4" ht="15" customHeight="1" x14ac:dyDescent="0.25">
      <c r="A149" s="16" t="s">
        <v>9</v>
      </c>
      <c r="B149" s="1">
        <v>72</v>
      </c>
      <c r="C149" s="1">
        <v>83</v>
      </c>
      <c r="D149" s="5">
        <f t="shared" si="5"/>
        <v>155</v>
      </c>
    </row>
    <row r="150" spans="1:4" ht="15" customHeight="1" x14ac:dyDescent="0.25">
      <c r="A150" s="16" t="s">
        <v>7</v>
      </c>
      <c r="B150" s="1">
        <v>22</v>
      </c>
      <c r="C150" s="1">
        <v>60</v>
      </c>
      <c r="D150" s="5">
        <f t="shared" si="5"/>
        <v>82</v>
      </c>
    </row>
    <row r="151" spans="1:4" ht="15" customHeight="1" x14ac:dyDescent="0.25">
      <c r="A151" s="16" t="s">
        <v>8</v>
      </c>
      <c r="B151" s="1">
        <v>1</v>
      </c>
      <c r="C151" s="1">
        <v>7</v>
      </c>
      <c r="D151" s="5">
        <f t="shared" si="5"/>
        <v>8</v>
      </c>
    </row>
    <row r="152" spans="1:4" ht="15" customHeight="1" x14ac:dyDescent="0.25">
      <c r="A152" s="16" t="s">
        <v>10</v>
      </c>
      <c r="B152" s="1">
        <v>1</v>
      </c>
      <c r="C152" s="1">
        <v>4</v>
      </c>
      <c r="D152" s="5">
        <f t="shared" si="5"/>
        <v>5</v>
      </c>
    </row>
    <row r="153" spans="1:4" ht="15" customHeight="1" x14ac:dyDescent="0.25">
      <c r="A153" s="16" t="s">
        <v>12</v>
      </c>
      <c r="B153" s="1">
        <v>1</v>
      </c>
      <c r="C153" s="1">
        <v>1</v>
      </c>
      <c r="D153" s="5">
        <f t="shared" si="5"/>
        <v>2</v>
      </c>
    </row>
    <row r="154" spans="1:4" ht="15" customHeight="1" x14ac:dyDescent="0.25">
      <c r="A154" s="16" t="s">
        <v>2</v>
      </c>
      <c r="B154" s="1">
        <v>325</v>
      </c>
      <c r="C154" s="1">
        <v>319</v>
      </c>
      <c r="D154" s="5">
        <f t="shared" si="5"/>
        <v>644</v>
      </c>
    </row>
    <row r="155" spans="1:4" s="7" customFormat="1" ht="15" customHeight="1" x14ac:dyDescent="0.25">
      <c r="A155" s="14" t="s">
        <v>83</v>
      </c>
      <c r="B155" s="17">
        <f>SUM(B156:B160)</f>
        <v>74</v>
      </c>
      <c r="C155" s="17">
        <f>SUM(C156:C160)</f>
        <v>33</v>
      </c>
      <c r="D155" s="8">
        <f t="shared" si="5"/>
        <v>107</v>
      </c>
    </row>
    <row r="156" spans="1:4" ht="15" customHeight="1" x14ac:dyDescent="0.25">
      <c r="A156" s="16" t="s">
        <v>11</v>
      </c>
      <c r="B156" s="1">
        <v>13</v>
      </c>
      <c r="C156" s="1">
        <v>1</v>
      </c>
      <c r="D156" s="5">
        <f t="shared" si="5"/>
        <v>14</v>
      </c>
    </row>
    <row r="157" spans="1:4" ht="15" customHeight="1" x14ac:dyDescent="0.25">
      <c r="A157" s="16" t="s">
        <v>9</v>
      </c>
      <c r="B157" s="1">
        <v>5</v>
      </c>
      <c r="C157" s="1">
        <v>4</v>
      </c>
      <c r="D157" s="5">
        <f t="shared" si="5"/>
        <v>9</v>
      </c>
    </row>
    <row r="158" spans="1:4" ht="15" customHeight="1" x14ac:dyDescent="0.25">
      <c r="A158" s="16" t="s">
        <v>7</v>
      </c>
      <c r="B158" s="1">
        <v>3</v>
      </c>
      <c r="C158" s="1">
        <v>1</v>
      </c>
      <c r="D158" s="5">
        <f t="shared" si="5"/>
        <v>4</v>
      </c>
    </row>
    <row r="159" spans="1:4" ht="15" customHeight="1" x14ac:dyDescent="0.25">
      <c r="A159" s="16" t="s">
        <v>5</v>
      </c>
      <c r="B159" s="1">
        <v>0</v>
      </c>
      <c r="C159" s="1">
        <v>1</v>
      </c>
      <c r="D159" s="5">
        <f t="shared" si="5"/>
        <v>1</v>
      </c>
    </row>
    <row r="160" spans="1:4" ht="15" customHeight="1" x14ac:dyDescent="0.25">
      <c r="A160" s="16" t="s">
        <v>2</v>
      </c>
      <c r="B160" s="1">
        <v>53</v>
      </c>
      <c r="C160" s="1">
        <v>26</v>
      </c>
      <c r="D160" s="5">
        <f t="shared" si="5"/>
        <v>79</v>
      </c>
    </row>
    <row r="161" spans="1:4" ht="15" customHeight="1" x14ac:dyDescent="0.25">
      <c r="A161" s="14" t="s">
        <v>165</v>
      </c>
      <c r="B161" s="17">
        <f>SUM(B162:B163)</f>
        <v>7</v>
      </c>
      <c r="C161" s="17">
        <f>SUM(C162:C163)</f>
        <v>13</v>
      </c>
      <c r="D161" s="8">
        <f>SUM(B161:C161)</f>
        <v>20</v>
      </c>
    </row>
    <row r="162" spans="1:4" ht="15" customHeight="1" x14ac:dyDescent="0.25">
      <c r="A162" s="16" t="s">
        <v>7</v>
      </c>
      <c r="B162" s="1">
        <v>7</v>
      </c>
      <c r="C162" s="1">
        <v>11</v>
      </c>
      <c r="D162" s="5">
        <f t="shared" si="5"/>
        <v>18</v>
      </c>
    </row>
    <row r="163" spans="1:4" ht="15" customHeight="1" x14ac:dyDescent="0.25">
      <c r="A163" s="16" t="s">
        <v>2</v>
      </c>
      <c r="B163" s="1">
        <v>0</v>
      </c>
      <c r="C163" s="1">
        <v>2</v>
      </c>
      <c r="D163" s="5">
        <f t="shared" si="5"/>
        <v>2</v>
      </c>
    </row>
    <row r="164" spans="1:4" ht="15" customHeight="1" x14ac:dyDescent="0.25">
      <c r="A164" s="7" t="s">
        <v>30</v>
      </c>
      <c r="B164" s="17">
        <f>SUM(B165:B173)/2</f>
        <v>553</v>
      </c>
      <c r="C164" s="17">
        <f>SUM(C165:C173)/2</f>
        <v>860</v>
      </c>
      <c r="D164" s="17">
        <f t="shared" si="5"/>
        <v>1413</v>
      </c>
    </row>
    <row r="165" spans="1:4" s="7" customFormat="1" ht="15" customHeight="1" x14ac:dyDescent="0.25">
      <c r="A165" s="12" t="s">
        <v>100</v>
      </c>
      <c r="B165" s="17">
        <f>SUM(B166:B173)</f>
        <v>553</v>
      </c>
      <c r="C165" s="17">
        <f>SUM(C166:C173)</f>
        <v>860</v>
      </c>
      <c r="D165" s="17">
        <f t="shared" si="5"/>
        <v>1413</v>
      </c>
    </row>
    <row r="166" spans="1:4" ht="15" customHeight="1" x14ac:dyDescent="0.25">
      <c r="A166" s="32" t="s">
        <v>12</v>
      </c>
      <c r="B166" s="35">
        <v>241</v>
      </c>
      <c r="C166" s="35">
        <v>427</v>
      </c>
      <c r="D166" s="18">
        <f t="shared" si="5"/>
        <v>668</v>
      </c>
    </row>
    <row r="167" spans="1:4" ht="15" customHeight="1" x14ac:dyDescent="0.25">
      <c r="A167" s="32" t="s">
        <v>8</v>
      </c>
      <c r="B167" s="35">
        <v>194</v>
      </c>
      <c r="C167" s="35">
        <v>310</v>
      </c>
      <c r="D167" s="18">
        <f t="shared" si="5"/>
        <v>504</v>
      </c>
    </row>
    <row r="168" spans="1:4" ht="15" customHeight="1" x14ac:dyDescent="0.25">
      <c r="A168" s="32" t="s">
        <v>10</v>
      </c>
      <c r="B168" s="35">
        <v>94</v>
      </c>
      <c r="C168" s="35">
        <v>59</v>
      </c>
      <c r="D168" s="18">
        <f t="shared" si="5"/>
        <v>153</v>
      </c>
    </row>
    <row r="169" spans="1:4" ht="15" customHeight="1" x14ac:dyDescent="0.25">
      <c r="A169" s="32" t="s">
        <v>6</v>
      </c>
      <c r="B169" s="35">
        <v>11</v>
      </c>
      <c r="C169" s="35">
        <v>49</v>
      </c>
      <c r="D169" s="18">
        <f t="shared" si="5"/>
        <v>60</v>
      </c>
    </row>
    <row r="170" spans="1:4" ht="15" customHeight="1" x14ac:dyDescent="0.25">
      <c r="A170" s="32" t="s">
        <v>11</v>
      </c>
      <c r="B170" s="35">
        <v>8</v>
      </c>
      <c r="C170" s="35">
        <v>7</v>
      </c>
      <c r="D170" s="18">
        <f t="shared" si="5"/>
        <v>15</v>
      </c>
    </row>
    <row r="171" spans="1:4" ht="15" customHeight="1" x14ac:dyDescent="0.25">
      <c r="A171" s="32" t="s">
        <v>7</v>
      </c>
      <c r="B171" s="35">
        <v>3</v>
      </c>
      <c r="C171" s="35">
        <v>3</v>
      </c>
      <c r="D171" s="18">
        <f t="shared" si="5"/>
        <v>6</v>
      </c>
    </row>
    <row r="172" spans="1:4" ht="15" customHeight="1" x14ac:dyDescent="0.25">
      <c r="A172" s="32" t="s">
        <v>3</v>
      </c>
      <c r="B172" s="35">
        <v>0</v>
      </c>
      <c r="C172" s="35">
        <v>1</v>
      </c>
      <c r="D172" s="18">
        <f t="shared" si="5"/>
        <v>1</v>
      </c>
    </row>
    <row r="173" spans="1:4" ht="15" customHeight="1" x14ac:dyDescent="0.25">
      <c r="A173" s="16" t="s">
        <v>2</v>
      </c>
      <c r="B173" s="15">
        <v>2</v>
      </c>
      <c r="C173" s="15">
        <v>4</v>
      </c>
      <c r="D173" s="18">
        <f t="shared" si="5"/>
        <v>6</v>
      </c>
    </row>
    <row r="174" spans="1:4" ht="15" customHeight="1" x14ac:dyDescent="0.25">
      <c r="A174" s="7" t="s">
        <v>145</v>
      </c>
      <c r="B174" s="17">
        <f>+B175</f>
        <v>230</v>
      </c>
      <c r="C174" s="17">
        <f>+C175</f>
        <v>172</v>
      </c>
      <c r="D174" s="17">
        <f t="shared" si="5"/>
        <v>402</v>
      </c>
    </row>
    <row r="175" spans="1:4" s="7" customFormat="1" ht="15" customHeight="1" x14ac:dyDescent="0.25">
      <c r="A175" s="12" t="s">
        <v>98</v>
      </c>
      <c r="B175" s="17">
        <f>SUM(B176:B182)</f>
        <v>230</v>
      </c>
      <c r="C175" s="17">
        <f>SUM(C176:C182)</f>
        <v>172</v>
      </c>
      <c r="D175" s="17">
        <f t="shared" si="5"/>
        <v>402</v>
      </c>
    </row>
    <row r="176" spans="1:4" ht="15" customHeight="1" x14ac:dyDescent="0.25">
      <c r="A176" s="16" t="s">
        <v>10</v>
      </c>
      <c r="B176" s="15">
        <v>125</v>
      </c>
      <c r="C176" s="15">
        <v>85</v>
      </c>
      <c r="D176" s="18">
        <f t="shared" si="5"/>
        <v>210</v>
      </c>
    </row>
    <row r="177" spans="1:4" ht="15" customHeight="1" x14ac:dyDescent="0.2">
      <c r="A177" s="24" t="s">
        <v>7</v>
      </c>
      <c r="B177" s="1">
        <v>20</v>
      </c>
      <c r="C177" s="1">
        <v>19</v>
      </c>
      <c r="D177" s="18">
        <f t="shared" si="5"/>
        <v>39</v>
      </c>
    </row>
    <row r="178" spans="1:4" ht="15" customHeight="1" x14ac:dyDescent="0.2">
      <c r="A178" s="24" t="s">
        <v>9</v>
      </c>
      <c r="B178" s="1">
        <v>19</v>
      </c>
      <c r="C178" s="1">
        <v>8</v>
      </c>
      <c r="D178" s="18">
        <f t="shared" si="5"/>
        <v>27</v>
      </c>
    </row>
    <row r="179" spans="1:4" ht="15" customHeight="1" x14ac:dyDescent="0.2">
      <c r="A179" s="24" t="s">
        <v>8</v>
      </c>
      <c r="B179" s="1">
        <v>2</v>
      </c>
      <c r="C179" s="1">
        <v>4</v>
      </c>
      <c r="D179" s="18">
        <f t="shared" si="5"/>
        <v>6</v>
      </c>
    </row>
    <row r="180" spans="1:4" ht="15" customHeight="1" x14ac:dyDescent="0.2">
      <c r="A180" s="24" t="s">
        <v>11</v>
      </c>
      <c r="B180" s="1">
        <v>2</v>
      </c>
      <c r="C180" s="1">
        <v>0</v>
      </c>
      <c r="D180" s="18">
        <f t="shared" si="5"/>
        <v>2</v>
      </c>
    </row>
    <row r="181" spans="1:4" ht="15" customHeight="1" x14ac:dyDescent="0.2">
      <c r="A181" s="24" t="s">
        <v>12</v>
      </c>
      <c r="B181" s="1">
        <v>1</v>
      </c>
      <c r="C181" s="1">
        <v>0</v>
      </c>
      <c r="D181" s="18">
        <f t="shared" si="5"/>
        <v>1</v>
      </c>
    </row>
    <row r="182" spans="1:4" ht="15" customHeight="1" x14ac:dyDescent="0.25">
      <c r="A182" s="16" t="s">
        <v>2</v>
      </c>
      <c r="B182" s="15">
        <v>61</v>
      </c>
      <c r="C182" s="15">
        <v>56</v>
      </c>
      <c r="D182" s="18">
        <f t="shared" si="5"/>
        <v>117</v>
      </c>
    </row>
    <row r="183" spans="1:4" ht="15" customHeight="1" x14ac:dyDescent="0.25">
      <c r="A183" s="7" t="s">
        <v>29</v>
      </c>
      <c r="B183" s="17">
        <f>SUM(B184,B189,B192,B197,B203,B208,B213,B218,B221,B225,B230,B232,B234,B240,B246)</f>
        <v>305</v>
      </c>
      <c r="C183" s="17">
        <f>SUM(C184,C189,C192,C197,C203,C208,C213,C218,C221,C225,C230,C232,C234,C240,C246)</f>
        <v>549</v>
      </c>
      <c r="D183" s="17">
        <f t="shared" si="5"/>
        <v>854</v>
      </c>
    </row>
    <row r="184" spans="1:4" s="7" customFormat="1" ht="15" customHeight="1" x14ac:dyDescent="0.25">
      <c r="A184" s="12" t="s">
        <v>144</v>
      </c>
      <c r="B184" s="8">
        <f>SUM(B185:B188)</f>
        <v>19</v>
      </c>
      <c r="C184" s="8">
        <f>SUM(C185:C188)</f>
        <v>25</v>
      </c>
      <c r="D184" s="8">
        <f t="shared" si="5"/>
        <v>44</v>
      </c>
    </row>
    <row r="185" spans="1:4" ht="15" customHeight="1" x14ac:dyDescent="0.25">
      <c r="A185" s="16" t="s">
        <v>10</v>
      </c>
      <c r="B185" s="5">
        <v>17</v>
      </c>
      <c r="C185" s="5">
        <v>22</v>
      </c>
      <c r="D185" s="5">
        <f t="shared" si="5"/>
        <v>39</v>
      </c>
    </row>
    <row r="186" spans="1:4" ht="15" customHeight="1" x14ac:dyDescent="0.25">
      <c r="A186" s="16" t="s">
        <v>6</v>
      </c>
      <c r="B186" s="5">
        <v>0</v>
      </c>
      <c r="C186" s="5">
        <v>1</v>
      </c>
      <c r="D186" s="5">
        <f t="shared" si="5"/>
        <v>1</v>
      </c>
    </row>
    <row r="187" spans="1:4" ht="15" customHeight="1" x14ac:dyDescent="0.25">
      <c r="A187" s="16" t="s">
        <v>9</v>
      </c>
      <c r="B187" s="5">
        <v>1</v>
      </c>
      <c r="C187" s="5">
        <v>0</v>
      </c>
      <c r="D187" s="5">
        <f t="shared" si="5"/>
        <v>1</v>
      </c>
    </row>
    <row r="188" spans="1:4" ht="15" customHeight="1" x14ac:dyDescent="0.25">
      <c r="A188" s="16" t="s">
        <v>2</v>
      </c>
      <c r="B188" s="5">
        <v>1</v>
      </c>
      <c r="C188" s="5">
        <v>2</v>
      </c>
      <c r="D188" s="5">
        <f t="shared" si="5"/>
        <v>3</v>
      </c>
    </row>
    <row r="189" spans="1:4" ht="15" customHeight="1" x14ac:dyDescent="0.25">
      <c r="A189" s="12" t="s">
        <v>60</v>
      </c>
      <c r="B189" s="8">
        <f>SUM(B190:B191)</f>
        <v>2</v>
      </c>
      <c r="C189" s="8">
        <f>SUM(C190:C191)</f>
        <v>14</v>
      </c>
      <c r="D189" s="8">
        <f t="shared" si="5"/>
        <v>16</v>
      </c>
    </row>
    <row r="190" spans="1:4" ht="15" customHeight="1" x14ac:dyDescent="0.2">
      <c r="A190" s="29" t="s">
        <v>10</v>
      </c>
      <c r="B190" s="35">
        <v>1</v>
      </c>
      <c r="C190" s="35">
        <v>9</v>
      </c>
      <c r="D190" s="5">
        <f t="shared" si="5"/>
        <v>10</v>
      </c>
    </row>
    <row r="191" spans="1:4" ht="15" customHeight="1" x14ac:dyDescent="0.2">
      <c r="A191" s="29" t="s">
        <v>2</v>
      </c>
      <c r="B191" s="35">
        <v>1</v>
      </c>
      <c r="C191" s="35">
        <v>5</v>
      </c>
      <c r="D191" s="5">
        <f t="shared" si="5"/>
        <v>6</v>
      </c>
    </row>
    <row r="192" spans="1:4" s="7" customFormat="1" ht="15" customHeight="1" x14ac:dyDescent="0.25">
      <c r="A192" s="14" t="s">
        <v>143</v>
      </c>
      <c r="B192" s="8">
        <f>SUM(B193:B196)</f>
        <v>16</v>
      </c>
      <c r="C192" s="8">
        <f>SUM(C193:C196)</f>
        <v>27</v>
      </c>
      <c r="D192" s="8">
        <f t="shared" si="5"/>
        <v>43</v>
      </c>
    </row>
    <row r="193" spans="1:5" ht="15" customHeight="1" x14ac:dyDescent="0.25">
      <c r="A193" s="16" t="s">
        <v>10</v>
      </c>
      <c r="B193" s="5">
        <v>8</v>
      </c>
      <c r="C193" s="5">
        <v>18</v>
      </c>
      <c r="D193" s="5">
        <f t="shared" si="5"/>
        <v>26</v>
      </c>
    </row>
    <row r="194" spans="1:5" ht="15" customHeight="1" x14ac:dyDescent="0.25">
      <c r="A194" s="16" t="s">
        <v>6</v>
      </c>
      <c r="B194" s="5">
        <v>0</v>
      </c>
      <c r="C194" s="5">
        <v>2</v>
      </c>
      <c r="D194" s="5">
        <f t="shared" si="5"/>
        <v>2</v>
      </c>
    </row>
    <row r="195" spans="1:5" ht="15" customHeight="1" x14ac:dyDescent="0.25">
      <c r="A195" s="16" t="s">
        <v>5</v>
      </c>
      <c r="B195" s="5">
        <v>2</v>
      </c>
      <c r="C195" s="5">
        <v>0</v>
      </c>
      <c r="D195" s="5">
        <f t="shared" si="5"/>
        <v>2</v>
      </c>
    </row>
    <row r="196" spans="1:5" ht="15" customHeight="1" x14ac:dyDescent="0.25">
      <c r="A196" s="16" t="s">
        <v>2</v>
      </c>
      <c r="B196" s="5">
        <v>6</v>
      </c>
      <c r="C196" s="5">
        <v>7</v>
      </c>
      <c r="D196" s="5">
        <f t="shared" si="5"/>
        <v>13</v>
      </c>
    </row>
    <row r="197" spans="1:5" ht="15" customHeight="1" x14ac:dyDescent="0.25">
      <c r="A197" s="12" t="s">
        <v>107</v>
      </c>
      <c r="B197" s="8">
        <f>SUM(B198:B202)</f>
        <v>67</v>
      </c>
      <c r="C197" s="8">
        <f>SUM(C198:C202)</f>
        <v>50</v>
      </c>
      <c r="D197" s="8">
        <f t="shared" si="5"/>
        <v>117</v>
      </c>
    </row>
    <row r="198" spans="1:5" ht="15" customHeight="1" x14ac:dyDescent="0.2">
      <c r="A198" s="29" t="s">
        <v>10</v>
      </c>
      <c r="B198" s="35">
        <v>62</v>
      </c>
      <c r="C198" s="35">
        <v>45</v>
      </c>
      <c r="D198" s="5">
        <f t="shared" si="5"/>
        <v>107</v>
      </c>
    </row>
    <row r="199" spans="1:5" ht="15" customHeight="1" x14ac:dyDescent="0.2">
      <c r="A199" s="29" t="s">
        <v>6</v>
      </c>
      <c r="B199" s="35">
        <v>2</v>
      </c>
      <c r="C199" s="35">
        <v>0</v>
      </c>
      <c r="D199" s="5">
        <f t="shared" si="5"/>
        <v>2</v>
      </c>
      <c r="E199" s="7"/>
    </row>
    <row r="200" spans="1:5" ht="15" customHeight="1" x14ac:dyDescent="0.2">
      <c r="A200" s="29" t="s">
        <v>9</v>
      </c>
      <c r="B200" s="35">
        <v>0</v>
      </c>
      <c r="C200" s="35">
        <v>1</v>
      </c>
      <c r="D200" s="5">
        <f t="shared" si="5"/>
        <v>1</v>
      </c>
    </row>
    <row r="201" spans="1:5" ht="15" customHeight="1" x14ac:dyDescent="0.2">
      <c r="A201" s="29" t="s">
        <v>5</v>
      </c>
      <c r="B201" s="35">
        <v>1</v>
      </c>
      <c r="C201" s="35">
        <v>0</v>
      </c>
      <c r="D201" s="5">
        <f t="shared" si="5"/>
        <v>1</v>
      </c>
    </row>
    <row r="202" spans="1:5" s="7" customFormat="1" ht="15" customHeight="1" x14ac:dyDescent="0.2">
      <c r="A202" s="31" t="s">
        <v>2</v>
      </c>
      <c r="B202" s="35">
        <v>2</v>
      </c>
      <c r="C202" s="35">
        <v>4</v>
      </c>
      <c r="D202" s="5">
        <f t="shared" si="5"/>
        <v>6</v>
      </c>
      <c r="E202" s="1"/>
    </row>
    <row r="203" spans="1:5" ht="15" customHeight="1" x14ac:dyDescent="0.25">
      <c r="A203" s="12" t="s">
        <v>142</v>
      </c>
      <c r="B203" s="8">
        <f>SUM(B204:B207)</f>
        <v>41</v>
      </c>
      <c r="C203" s="8">
        <f>SUM(C204:C207)</f>
        <v>41</v>
      </c>
      <c r="D203" s="8">
        <f t="shared" si="5"/>
        <v>82</v>
      </c>
    </row>
    <row r="204" spans="1:5" ht="15" customHeight="1" x14ac:dyDescent="0.2">
      <c r="A204" s="29" t="s">
        <v>10</v>
      </c>
      <c r="B204" s="35">
        <v>36</v>
      </c>
      <c r="C204" s="35">
        <v>33</v>
      </c>
      <c r="D204" s="5">
        <f t="shared" si="5"/>
        <v>69</v>
      </c>
    </row>
    <row r="205" spans="1:5" ht="15" customHeight="1" x14ac:dyDescent="0.2">
      <c r="A205" s="29" t="s">
        <v>6</v>
      </c>
      <c r="B205" s="35">
        <v>1</v>
      </c>
      <c r="C205" s="35">
        <v>2</v>
      </c>
      <c r="D205" s="5">
        <f t="shared" si="5"/>
        <v>3</v>
      </c>
    </row>
    <row r="206" spans="1:5" ht="15" customHeight="1" x14ac:dyDescent="0.2">
      <c r="A206" s="29" t="s">
        <v>5</v>
      </c>
      <c r="B206" s="35">
        <v>2</v>
      </c>
      <c r="C206" s="35">
        <v>0</v>
      </c>
      <c r="D206" s="5">
        <f t="shared" si="5"/>
        <v>2</v>
      </c>
    </row>
    <row r="207" spans="1:5" ht="15" customHeight="1" x14ac:dyDescent="0.2">
      <c r="A207" s="31" t="s">
        <v>2</v>
      </c>
      <c r="B207" s="35">
        <v>2</v>
      </c>
      <c r="C207" s="35">
        <v>6</v>
      </c>
      <c r="D207" s="5">
        <f t="shared" si="5"/>
        <v>8</v>
      </c>
    </row>
    <row r="208" spans="1:5" ht="15" customHeight="1" x14ac:dyDescent="0.25">
      <c r="A208" s="12" t="s">
        <v>106</v>
      </c>
      <c r="B208" s="8">
        <f>SUM(B209:B212)</f>
        <v>44</v>
      </c>
      <c r="C208" s="8">
        <f>SUM(C209:C212)</f>
        <v>63</v>
      </c>
      <c r="D208" s="8">
        <f t="shared" si="5"/>
        <v>107</v>
      </c>
    </row>
    <row r="209" spans="1:5" ht="15" customHeight="1" x14ac:dyDescent="0.25">
      <c r="A209" s="16" t="s">
        <v>10</v>
      </c>
      <c r="B209" s="5">
        <v>40</v>
      </c>
      <c r="C209" s="5">
        <v>55</v>
      </c>
      <c r="D209" s="5">
        <f t="shared" si="5"/>
        <v>95</v>
      </c>
    </row>
    <row r="210" spans="1:5" ht="15" customHeight="1" x14ac:dyDescent="0.25">
      <c r="A210" s="16" t="s">
        <v>6</v>
      </c>
      <c r="B210" s="5">
        <v>2</v>
      </c>
      <c r="C210" s="5">
        <v>2</v>
      </c>
      <c r="D210" s="5">
        <f t="shared" si="5"/>
        <v>4</v>
      </c>
      <c r="E210" s="7"/>
    </row>
    <row r="211" spans="1:5" s="7" customFormat="1" ht="15" customHeight="1" x14ac:dyDescent="0.25">
      <c r="A211" s="16" t="s">
        <v>5</v>
      </c>
      <c r="B211" s="5">
        <v>1</v>
      </c>
      <c r="C211" s="5">
        <v>2</v>
      </c>
      <c r="D211" s="5">
        <f t="shared" si="5"/>
        <v>3</v>
      </c>
      <c r="E211" s="1"/>
    </row>
    <row r="212" spans="1:5" s="7" customFormat="1" ht="15" customHeight="1" x14ac:dyDescent="0.25">
      <c r="A212" s="16" t="s">
        <v>2</v>
      </c>
      <c r="B212" s="5">
        <v>1</v>
      </c>
      <c r="C212" s="5">
        <v>4</v>
      </c>
      <c r="D212" s="5">
        <f t="shared" si="5"/>
        <v>5</v>
      </c>
      <c r="E212" s="1"/>
    </row>
    <row r="213" spans="1:5" ht="15" customHeight="1" x14ac:dyDescent="0.25">
      <c r="A213" s="12" t="s">
        <v>105</v>
      </c>
      <c r="B213" s="8">
        <f>SUM(B214:B217)</f>
        <v>37</v>
      </c>
      <c r="C213" s="8">
        <f>SUM(C214:C217)</f>
        <v>63</v>
      </c>
      <c r="D213" s="8">
        <f t="shared" si="5"/>
        <v>100</v>
      </c>
    </row>
    <row r="214" spans="1:5" ht="15" customHeight="1" x14ac:dyDescent="0.25">
      <c r="A214" s="6" t="s">
        <v>10</v>
      </c>
      <c r="B214" s="5">
        <v>35</v>
      </c>
      <c r="C214" s="5">
        <v>59</v>
      </c>
      <c r="D214" s="18">
        <f t="shared" si="5"/>
        <v>94</v>
      </c>
    </row>
    <row r="215" spans="1:5" s="7" customFormat="1" ht="15" customHeight="1" x14ac:dyDescent="0.25">
      <c r="A215" s="6" t="s">
        <v>6</v>
      </c>
      <c r="B215" s="5">
        <v>1</v>
      </c>
      <c r="C215" s="5">
        <v>1</v>
      </c>
      <c r="D215" s="18">
        <f t="shared" si="5"/>
        <v>2</v>
      </c>
    </row>
    <row r="216" spans="1:5" s="7" customFormat="1" ht="15" customHeight="1" x14ac:dyDescent="0.25">
      <c r="A216" s="6" t="s">
        <v>3</v>
      </c>
      <c r="B216" s="5">
        <v>0</v>
      </c>
      <c r="C216" s="5">
        <v>1</v>
      </c>
      <c r="D216" s="18">
        <f t="shared" si="5"/>
        <v>1</v>
      </c>
    </row>
    <row r="217" spans="1:5" s="7" customFormat="1" ht="15" customHeight="1" x14ac:dyDescent="0.25">
      <c r="A217" s="6" t="s">
        <v>2</v>
      </c>
      <c r="B217" s="5">
        <v>1</v>
      </c>
      <c r="C217" s="5">
        <v>2</v>
      </c>
      <c r="D217" s="18">
        <f t="shared" si="5"/>
        <v>3</v>
      </c>
    </row>
    <row r="218" spans="1:5" ht="15" customHeight="1" x14ac:dyDescent="0.25">
      <c r="A218" s="12" t="s">
        <v>141</v>
      </c>
      <c r="B218" s="8">
        <f>SUM(B219,B220)</f>
        <v>4</v>
      </c>
      <c r="C218" s="8">
        <f>SUM(C219,C220)</f>
        <v>2</v>
      </c>
      <c r="D218" s="8">
        <f t="shared" si="5"/>
        <v>6</v>
      </c>
    </row>
    <row r="219" spans="1:5" ht="15" customHeight="1" x14ac:dyDescent="0.25">
      <c r="A219" s="32" t="s">
        <v>10</v>
      </c>
      <c r="B219" s="35">
        <v>3</v>
      </c>
      <c r="C219" s="35">
        <v>2</v>
      </c>
      <c r="D219" s="5">
        <f t="shared" si="5"/>
        <v>5</v>
      </c>
    </row>
    <row r="220" spans="1:5" ht="15" customHeight="1" x14ac:dyDescent="0.25">
      <c r="A220" s="32" t="s">
        <v>6</v>
      </c>
      <c r="B220" s="35">
        <v>1</v>
      </c>
      <c r="C220" s="35">
        <v>0</v>
      </c>
      <c r="D220" s="5">
        <f t="shared" si="5"/>
        <v>1</v>
      </c>
    </row>
    <row r="221" spans="1:5" ht="15" customHeight="1" x14ac:dyDescent="0.25">
      <c r="A221" s="12" t="s">
        <v>140</v>
      </c>
      <c r="B221" s="8">
        <f>SUM(B222:B223:B224)</f>
        <v>2</v>
      </c>
      <c r="C221" s="8">
        <f>SUM(C222:C223:C224)</f>
        <v>11</v>
      </c>
      <c r="D221" s="8">
        <f t="shared" si="5"/>
        <v>13</v>
      </c>
    </row>
    <row r="222" spans="1:5" ht="15" customHeight="1" x14ac:dyDescent="0.25">
      <c r="A222" s="32" t="s">
        <v>10</v>
      </c>
      <c r="B222" s="35">
        <v>2</v>
      </c>
      <c r="C222" s="35">
        <v>7</v>
      </c>
      <c r="D222" s="5">
        <f t="shared" si="5"/>
        <v>9</v>
      </c>
    </row>
    <row r="223" spans="1:5" ht="15" customHeight="1" x14ac:dyDescent="0.25">
      <c r="A223" s="32" t="s">
        <v>5</v>
      </c>
      <c r="B223" s="35">
        <v>0</v>
      </c>
      <c r="C223" s="35">
        <v>1</v>
      </c>
      <c r="D223" s="5">
        <f t="shared" si="5"/>
        <v>1</v>
      </c>
    </row>
    <row r="224" spans="1:5" ht="15" customHeight="1" x14ac:dyDescent="0.25">
      <c r="A224" s="33" t="s">
        <v>2</v>
      </c>
      <c r="B224" s="35">
        <v>0</v>
      </c>
      <c r="C224" s="35">
        <v>3</v>
      </c>
      <c r="D224" s="5">
        <f t="shared" si="5"/>
        <v>3</v>
      </c>
    </row>
    <row r="225" spans="1:4" s="7" customFormat="1" ht="15" customHeight="1" x14ac:dyDescent="0.25">
      <c r="A225" s="12" t="s">
        <v>139</v>
      </c>
      <c r="B225" s="8">
        <f>SUM(B226:B227:B229)</f>
        <v>16</v>
      </c>
      <c r="C225" s="8">
        <f>SUM(C226:C227:C229)</f>
        <v>37</v>
      </c>
      <c r="D225" s="8">
        <f t="shared" si="5"/>
        <v>53</v>
      </c>
    </row>
    <row r="226" spans="1:4" ht="15" customHeight="1" x14ac:dyDescent="0.25">
      <c r="A226" s="32" t="s">
        <v>10</v>
      </c>
      <c r="B226" s="35">
        <v>12</v>
      </c>
      <c r="C226" s="35">
        <v>30</v>
      </c>
      <c r="D226" s="5">
        <f t="shared" si="5"/>
        <v>42</v>
      </c>
    </row>
    <row r="227" spans="1:4" ht="15" customHeight="1" x14ac:dyDescent="0.25">
      <c r="A227" s="32" t="s">
        <v>3</v>
      </c>
      <c r="B227" s="35">
        <v>1</v>
      </c>
      <c r="C227" s="35">
        <v>0</v>
      </c>
      <c r="D227" s="5">
        <f t="shared" si="5"/>
        <v>1</v>
      </c>
    </row>
    <row r="228" spans="1:4" ht="15" customHeight="1" x14ac:dyDescent="0.25">
      <c r="A228" s="32" t="s">
        <v>5</v>
      </c>
      <c r="B228" s="35">
        <v>0</v>
      </c>
      <c r="C228" s="35">
        <v>1</v>
      </c>
      <c r="D228" s="5">
        <f t="shared" si="5"/>
        <v>1</v>
      </c>
    </row>
    <row r="229" spans="1:4" ht="15" customHeight="1" x14ac:dyDescent="0.25">
      <c r="A229" s="33" t="s">
        <v>2</v>
      </c>
      <c r="B229" s="35">
        <v>3</v>
      </c>
      <c r="C229" s="35">
        <v>6</v>
      </c>
      <c r="D229" s="5">
        <f t="shared" si="5"/>
        <v>9</v>
      </c>
    </row>
    <row r="230" spans="1:4" ht="15" customHeight="1" x14ac:dyDescent="0.25">
      <c r="A230" s="12" t="s">
        <v>138</v>
      </c>
      <c r="B230" s="8">
        <f>SUM(B231)</f>
        <v>2</v>
      </c>
      <c r="C230" s="8">
        <f>SUM(C231)</f>
        <v>4</v>
      </c>
      <c r="D230" s="8">
        <f t="shared" si="5"/>
        <v>6</v>
      </c>
    </row>
    <row r="231" spans="1:4" ht="15" customHeight="1" x14ac:dyDescent="0.25">
      <c r="A231" s="32" t="s">
        <v>10</v>
      </c>
      <c r="B231" s="35">
        <v>2</v>
      </c>
      <c r="C231" s="35">
        <v>4</v>
      </c>
      <c r="D231" s="5">
        <f t="shared" si="5"/>
        <v>6</v>
      </c>
    </row>
    <row r="232" spans="1:4" s="7" customFormat="1" ht="15" customHeight="1" x14ac:dyDescent="0.25">
      <c r="A232" s="12" t="s">
        <v>137</v>
      </c>
      <c r="B232" s="8">
        <f>SUM(B233)</f>
        <v>0</v>
      </c>
      <c r="C232" s="8">
        <f>SUM(C233)</f>
        <v>2</v>
      </c>
      <c r="D232" s="8">
        <f t="shared" si="5"/>
        <v>2</v>
      </c>
    </row>
    <row r="233" spans="1:4" ht="15" customHeight="1" x14ac:dyDescent="0.2">
      <c r="A233" s="29" t="s">
        <v>10</v>
      </c>
      <c r="B233" s="35">
        <v>0</v>
      </c>
      <c r="C233" s="35">
        <v>2</v>
      </c>
      <c r="D233" s="5">
        <f t="shared" ref="D233:D308" si="6">SUM(B233:C233)</f>
        <v>2</v>
      </c>
    </row>
    <row r="234" spans="1:4" ht="15" customHeight="1" x14ac:dyDescent="0.25">
      <c r="A234" s="12" t="s">
        <v>136</v>
      </c>
      <c r="B234" s="8">
        <f>SUM(B235:B239)</f>
        <v>15</v>
      </c>
      <c r="C234" s="8">
        <f>SUM(C235:C239)</f>
        <v>12</v>
      </c>
      <c r="D234" s="8">
        <f t="shared" si="6"/>
        <v>27</v>
      </c>
    </row>
    <row r="235" spans="1:4" ht="15" customHeight="1" x14ac:dyDescent="0.25">
      <c r="A235" s="6" t="s">
        <v>10</v>
      </c>
      <c r="B235" s="5">
        <v>5</v>
      </c>
      <c r="C235" s="5">
        <v>7</v>
      </c>
      <c r="D235" s="5">
        <f t="shared" si="6"/>
        <v>12</v>
      </c>
    </row>
    <row r="236" spans="1:4" ht="15" customHeight="1" x14ac:dyDescent="0.25">
      <c r="A236" s="6" t="s">
        <v>5</v>
      </c>
      <c r="B236" s="5">
        <v>1</v>
      </c>
      <c r="C236" s="5">
        <v>2</v>
      </c>
      <c r="D236" s="5">
        <f t="shared" si="6"/>
        <v>3</v>
      </c>
    </row>
    <row r="237" spans="1:4" ht="15" customHeight="1" x14ac:dyDescent="0.25">
      <c r="A237" s="6" t="s">
        <v>6</v>
      </c>
      <c r="B237" s="5">
        <v>1</v>
      </c>
      <c r="C237" s="5">
        <v>0</v>
      </c>
      <c r="D237" s="5">
        <f t="shared" si="6"/>
        <v>1</v>
      </c>
    </row>
    <row r="238" spans="1:4" ht="15" customHeight="1" x14ac:dyDescent="0.25">
      <c r="A238" s="6" t="s">
        <v>3</v>
      </c>
      <c r="B238" s="5">
        <v>1</v>
      </c>
      <c r="C238" s="5">
        <v>0</v>
      </c>
      <c r="D238" s="5">
        <f t="shared" si="6"/>
        <v>1</v>
      </c>
    </row>
    <row r="239" spans="1:4" ht="15" customHeight="1" x14ac:dyDescent="0.25">
      <c r="A239" s="6" t="s">
        <v>2</v>
      </c>
      <c r="B239" s="5">
        <v>7</v>
      </c>
      <c r="C239" s="5">
        <v>3</v>
      </c>
      <c r="D239" s="5">
        <f t="shared" si="6"/>
        <v>10</v>
      </c>
    </row>
    <row r="240" spans="1:4" ht="14.25" customHeight="1" x14ac:dyDescent="0.25">
      <c r="A240" s="12" t="s">
        <v>135</v>
      </c>
      <c r="B240" s="8">
        <f>SUM(B241:B245)</f>
        <v>20</v>
      </c>
      <c r="C240" s="8">
        <f>SUM(C241:C245)</f>
        <v>35</v>
      </c>
      <c r="D240" s="8">
        <f t="shared" si="6"/>
        <v>55</v>
      </c>
    </row>
    <row r="241" spans="1:4" ht="15" customHeight="1" x14ac:dyDescent="0.25">
      <c r="A241" s="32" t="s">
        <v>10</v>
      </c>
      <c r="B241" s="35">
        <v>13</v>
      </c>
      <c r="C241" s="35">
        <v>19</v>
      </c>
      <c r="D241" s="5">
        <f t="shared" si="6"/>
        <v>32</v>
      </c>
    </row>
    <row r="242" spans="1:4" ht="15" customHeight="1" x14ac:dyDescent="0.25">
      <c r="A242" s="32" t="s">
        <v>5</v>
      </c>
      <c r="B242" s="35">
        <v>0</v>
      </c>
      <c r="C242" s="35">
        <v>4</v>
      </c>
      <c r="D242" s="5">
        <f t="shared" si="6"/>
        <v>4</v>
      </c>
    </row>
    <row r="243" spans="1:4" ht="15" customHeight="1" x14ac:dyDescent="0.25">
      <c r="A243" s="32" t="s">
        <v>6</v>
      </c>
      <c r="B243" s="35">
        <v>0</v>
      </c>
      <c r="C243" s="35">
        <v>2</v>
      </c>
      <c r="D243" s="5">
        <f t="shared" si="6"/>
        <v>2</v>
      </c>
    </row>
    <row r="244" spans="1:4" ht="15" customHeight="1" x14ac:dyDescent="0.25">
      <c r="A244" s="32" t="s">
        <v>3</v>
      </c>
      <c r="B244" s="35">
        <v>1</v>
      </c>
      <c r="C244" s="35">
        <v>0</v>
      </c>
      <c r="D244" s="5">
        <f t="shared" si="6"/>
        <v>1</v>
      </c>
    </row>
    <row r="245" spans="1:4" s="7" customFormat="1" ht="15" customHeight="1" x14ac:dyDescent="0.25">
      <c r="A245" s="6" t="s">
        <v>2</v>
      </c>
      <c r="B245" s="5">
        <v>6</v>
      </c>
      <c r="C245" s="5">
        <v>10</v>
      </c>
      <c r="D245" s="5">
        <f t="shared" si="6"/>
        <v>16</v>
      </c>
    </row>
    <row r="246" spans="1:4" ht="15" customHeight="1" x14ac:dyDescent="0.25">
      <c r="A246" s="12" t="s">
        <v>92</v>
      </c>
      <c r="B246" s="8">
        <f>SUM(B247:B250)</f>
        <v>20</v>
      </c>
      <c r="C246" s="8">
        <f>SUM(C247:C250)</f>
        <v>163</v>
      </c>
      <c r="D246" s="8">
        <f t="shared" si="6"/>
        <v>183</v>
      </c>
    </row>
    <row r="247" spans="1:4" ht="15" customHeight="1" x14ac:dyDescent="0.25">
      <c r="A247" s="32" t="s">
        <v>10</v>
      </c>
      <c r="B247" s="35">
        <v>15</v>
      </c>
      <c r="C247" s="35">
        <v>115</v>
      </c>
      <c r="D247" s="5">
        <f>SUM(B247:C247)</f>
        <v>130</v>
      </c>
    </row>
    <row r="248" spans="1:4" s="7" customFormat="1" ht="15" customHeight="1" x14ac:dyDescent="0.25">
      <c r="A248" s="32" t="s">
        <v>6</v>
      </c>
      <c r="B248" s="35">
        <v>2</v>
      </c>
      <c r="C248" s="35">
        <v>17</v>
      </c>
      <c r="D248" s="5">
        <f t="shared" ref="D248:D249" si="7">SUM(B248:C248)</f>
        <v>19</v>
      </c>
    </row>
    <row r="249" spans="1:4" s="7" customFormat="1" ht="15" customHeight="1" x14ac:dyDescent="0.25">
      <c r="A249" s="32" t="s">
        <v>5</v>
      </c>
      <c r="B249" s="35">
        <v>1</v>
      </c>
      <c r="C249" s="35">
        <v>6</v>
      </c>
      <c r="D249" s="5">
        <f t="shared" si="7"/>
        <v>7</v>
      </c>
    </row>
    <row r="250" spans="1:4" ht="15" customHeight="1" x14ac:dyDescent="0.25">
      <c r="A250" s="33" t="s">
        <v>2</v>
      </c>
      <c r="B250" s="35">
        <v>2</v>
      </c>
      <c r="C250" s="35">
        <v>25</v>
      </c>
      <c r="D250" s="5">
        <f t="shared" si="6"/>
        <v>27</v>
      </c>
    </row>
    <row r="251" spans="1:4" x14ac:dyDescent="0.25">
      <c r="A251" s="7" t="s">
        <v>27</v>
      </c>
      <c r="B251" s="17">
        <f>SUM(B252,B259,B265,B275,B284,B291,B297,B305,B312,B315,B321,B330,B333,B339)</f>
        <v>1432</v>
      </c>
      <c r="C251" s="17">
        <f>SUM(C252,C259,C265,C275,C284,C291,C297,C305,C312,C315,C321,C330,C333,C339)</f>
        <v>480</v>
      </c>
      <c r="D251" s="17">
        <f t="shared" si="6"/>
        <v>1912</v>
      </c>
    </row>
    <row r="252" spans="1:4" s="7" customFormat="1" ht="15" customHeight="1" x14ac:dyDescent="0.25">
      <c r="A252" s="12" t="s">
        <v>97</v>
      </c>
      <c r="B252" s="17">
        <f>SUM(B253:B258)</f>
        <v>218</v>
      </c>
      <c r="C252" s="17">
        <f>SUM(C253:C258)</f>
        <v>48</v>
      </c>
      <c r="D252" s="17">
        <f t="shared" si="6"/>
        <v>266</v>
      </c>
    </row>
    <row r="253" spans="1:4" ht="15" customHeight="1" x14ac:dyDescent="0.25">
      <c r="A253" s="32" t="s">
        <v>12</v>
      </c>
      <c r="B253" s="35">
        <v>150</v>
      </c>
      <c r="C253" s="35">
        <v>33</v>
      </c>
      <c r="D253" s="18">
        <f t="shared" si="6"/>
        <v>183</v>
      </c>
    </row>
    <row r="254" spans="1:4" ht="15" customHeight="1" x14ac:dyDescent="0.25">
      <c r="A254" s="32" t="s">
        <v>10</v>
      </c>
      <c r="B254" s="35">
        <v>43</v>
      </c>
      <c r="C254" s="35">
        <v>9</v>
      </c>
      <c r="D254" s="18">
        <f t="shared" si="6"/>
        <v>52</v>
      </c>
    </row>
    <row r="255" spans="1:4" ht="15" customHeight="1" x14ac:dyDescent="0.25">
      <c r="A255" s="32" t="s">
        <v>8</v>
      </c>
      <c r="B255" s="35">
        <v>14</v>
      </c>
      <c r="C255" s="35">
        <v>5</v>
      </c>
      <c r="D255" s="18">
        <f t="shared" si="6"/>
        <v>19</v>
      </c>
    </row>
    <row r="256" spans="1:4" ht="15" customHeight="1" x14ac:dyDescent="0.25">
      <c r="A256" s="32" t="s">
        <v>7</v>
      </c>
      <c r="B256" s="35">
        <v>8</v>
      </c>
      <c r="C256" s="35">
        <v>1</v>
      </c>
      <c r="D256" s="18">
        <f t="shared" si="6"/>
        <v>9</v>
      </c>
    </row>
    <row r="257" spans="1:5" ht="15" customHeight="1" x14ac:dyDescent="0.25">
      <c r="A257" s="32" t="s">
        <v>6</v>
      </c>
      <c r="B257" s="35">
        <v>2</v>
      </c>
      <c r="C257" s="35">
        <v>0</v>
      </c>
      <c r="D257" s="18">
        <f t="shared" si="6"/>
        <v>2</v>
      </c>
    </row>
    <row r="258" spans="1:5" ht="15" customHeight="1" x14ac:dyDescent="0.25">
      <c r="A258" s="32" t="s">
        <v>3</v>
      </c>
      <c r="B258" s="35">
        <v>1</v>
      </c>
      <c r="C258" s="35">
        <v>0</v>
      </c>
      <c r="D258" s="18">
        <f t="shared" si="6"/>
        <v>1</v>
      </c>
    </row>
    <row r="259" spans="1:5" ht="15" customHeight="1" x14ac:dyDescent="0.25">
      <c r="A259" s="12" t="s">
        <v>134</v>
      </c>
      <c r="B259" s="17">
        <f>SUM(B260:B264)</f>
        <v>64</v>
      </c>
      <c r="C259" s="17">
        <f>SUM(C260:C264)</f>
        <v>23</v>
      </c>
      <c r="D259" s="17">
        <f t="shared" si="6"/>
        <v>87</v>
      </c>
    </row>
    <row r="260" spans="1:5" s="7" customFormat="1" ht="15" customHeight="1" x14ac:dyDescent="0.25">
      <c r="A260" s="32" t="s">
        <v>12</v>
      </c>
      <c r="B260" s="35">
        <v>58</v>
      </c>
      <c r="C260" s="35">
        <v>21</v>
      </c>
      <c r="D260" s="18">
        <f t="shared" si="6"/>
        <v>79</v>
      </c>
    </row>
    <row r="261" spans="1:5" ht="15" customHeight="1" x14ac:dyDescent="0.25">
      <c r="A261" s="32" t="s">
        <v>6</v>
      </c>
      <c r="B261" s="35">
        <v>2</v>
      </c>
      <c r="C261" s="35">
        <v>1</v>
      </c>
      <c r="D261" s="18">
        <f t="shared" si="6"/>
        <v>3</v>
      </c>
    </row>
    <row r="262" spans="1:5" ht="15" customHeight="1" x14ac:dyDescent="0.25">
      <c r="A262" s="32" t="s">
        <v>3</v>
      </c>
      <c r="B262" s="35">
        <v>2</v>
      </c>
      <c r="C262" s="35">
        <v>0</v>
      </c>
      <c r="D262" s="18">
        <f t="shared" si="6"/>
        <v>2</v>
      </c>
    </row>
    <row r="263" spans="1:5" ht="15" customHeight="1" x14ac:dyDescent="0.25">
      <c r="A263" s="32" t="s">
        <v>7</v>
      </c>
      <c r="B263" s="35">
        <v>1</v>
      </c>
      <c r="C263" s="35">
        <v>1</v>
      </c>
      <c r="D263" s="18">
        <f t="shared" si="6"/>
        <v>2</v>
      </c>
    </row>
    <row r="264" spans="1:5" ht="15" customHeight="1" x14ac:dyDescent="0.25">
      <c r="A264" s="32" t="s">
        <v>10</v>
      </c>
      <c r="B264" s="35">
        <v>1</v>
      </c>
      <c r="C264" s="35">
        <v>0</v>
      </c>
      <c r="D264" s="18">
        <f t="shared" si="6"/>
        <v>1</v>
      </c>
    </row>
    <row r="265" spans="1:5" ht="15" customHeight="1" x14ac:dyDescent="0.25">
      <c r="A265" s="12" t="s">
        <v>133</v>
      </c>
      <c r="B265" s="17">
        <f>SUM(B266:B274)</f>
        <v>131</v>
      </c>
      <c r="C265" s="17">
        <f>SUM(C266:C274)</f>
        <v>30</v>
      </c>
      <c r="D265" s="17">
        <f t="shared" si="6"/>
        <v>161</v>
      </c>
    </row>
    <row r="266" spans="1:5" ht="15" customHeight="1" x14ac:dyDescent="0.25">
      <c r="A266" s="32" t="s">
        <v>12</v>
      </c>
      <c r="B266" s="35">
        <v>90</v>
      </c>
      <c r="C266" s="35">
        <v>21</v>
      </c>
      <c r="D266" s="18">
        <f t="shared" si="6"/>
        <v>111</v>
      </c>
    </row>
    <row r="267" spans="1:5" ht="15" customHeight="1" x14ac:dyDescent="0.25">
      <c r="A267" s="32" t="s">
        <v>10</v>
      </c>
      <c r="B267" s="35">
        <v>18</v>
      </c>
      <c r="C267" s="35">
        <v>5</v>
      </c>
      <c r="D267" s="18">
        <f t="shared" si="6"/>
        <v>23</v>
      </c>
    </row>
    <row r="268" spans="1:5" s="7" customFormat="1" ht="15" customHeight="1" x14ac:dyDescent="0.25">
      <c r="A268" s="32" t="s">
        <v>8</v>
      </c>
      <c r="B268" s="35">
        <v>11</v>
      </c>
      <c r="C268" s="35">
        <v>2</v>
      </c>
      <c r="D268" s="18">
        <f t="shared" si="6"/>
        <v>13</v>
      </c>
      <c r="E268" s="1"/>
    </row>
    <row r="269" spans="1:5" ht="15" customHeight="1" x14ac:dyDescent="0.25">
      <c r="A269" s="32" t="s">
        <v>6</v>
      </c>
      <c r="B269" s="35">
        <v>5</v>
      </c>
      <c r="C269" s="35">
        <v>0</v>
      </c>
      <c r="D269" s="18">
        <f t="shared" si="6"/>
        <v>5</v>
      </c>
    </row>
    <row r="270" spans="1:5" ht="15" customHeight="1" x14ac:dyDescent="0.25">
      <c r="A270" s="32" t="s">
        <v>11</v>
      </c>
      <c r="B270" s="35">
        <v>2</v>
      </c>
      <c r="C270" s="35">
        <v>1</v>
      </c>
      <c r="D270" s="18">
        <f t="shared" si="6"/>
        <v>3</v>
      </c>
    </row>
    <row r="271" spans="1:5" ht="15" customHeight="1" x14ac:dyDescent="0.25">
      <c r="A271" s="32" t="s">
        <v>5</v>
      </c>
      <c r="B271" s="35">
        <v>3</v>
      </c>
      <c r="C271" s="35">
        <v>0</v>
      </c>
      <c r="D271" s="18">
        <f t="shared" si="6"/>
        <v>3</v>
      </c>
    </row>
    <row r="272" spans="1:5" ht="15" customHeight="1" x14ac:dyDescent="0.25">
      <c r="A272" s="32" t="s">
        <v>3</v>
      </c>
      <c r="B272" s="35">
        <v>0</v>
      </c>
      <c r="C272" s="35">
        <v>1</v>
      </c>
      <c r="D272" s="18">
        <f t="shared" si="6"/>
        <v>1</v>
      </c>
    </row>
    <row r="273" spans="1:5" ht="15" customHeight="1" x14ac:dyDescent="0.25">
      <c r="A273" s="32" t="s">
        <v>7</v>
      </c>
      <c r="B273" s="35">
        <v>1</v>
      </c>
      <c r="C273" s="35">
        <v>0</v>
      </c>
      <c r="D273" s="18">
        <f t="shared" si="6"/>
        <v>1</v>
      </c>
    </row>
    <row r="274" spans="1:5" ht="15" customHeight="1" x14ac:dyDescent="0.25">
      <c r="A274" s="32" t="s">
        <v>2</v>
      </c>
      <c r="B274" s="35">
        <v>1</v>
      </c>
      <c r="C274" s="35">
        <v>0</v>
      </c>
      <c r="D274" s="18">
        <f t="shared" si="6"/>
        <v>1</v>
      </c>
      <c r="E274" s="7"/>
    </row>
    <row r="275" spans="1:5" ht="15" customHeight="1" x14ac:dyDescent="0.25">
      <c r="A275" s="12" t="s">
        <v>95</v>
      </c>
      <c r="B275" s="17">
        <f>SUM(B276:B283)</f>
        <v>271</v>
      </c>
      <c r="C275" s="17">
        <f>SUM(C276:C283)</f>
        <v>81</v>
      </c>
      <c r="D275" s="17">
        <f t="shared" si="6"/>
        <v>352</v>
      </c>
    </row>
    <row r="276" spans="1:5" ht="15" customHeight="1" x14ac:dyDescent="0.25">
      <c r="A276" s="6" t="s">
        <v>12</v>
      </c>
      <c r="B276" s="18">
        <v>228</v>
      </c>
      <c r="C276" s="18">
        <v>69</v>
      </c>
      <c r="D276" s="18">
        <f t="shared" si="6"/>
        <v>297</v>
      </c>
      <c r="E276" s="7"/>
    </row>
    <row r="277" spans="1:5" ht="15" customHeight="1" x14ac:dyDescent="0.25">
      <c r="A277" s="6" t="s">
        <v>10</v>
      </c>
      <c r="B277" s="18">
        <v>19</v>
      </c>
      <c r="C277" s="18">
        <v>3</v>
      </c>
      <c r="D277" s="18">
        <f t="shared" si="6"/>
        <v>22</v>
      </c>
    </row>
    <row r="278" spans="1:5" s="7" customFormat="1" ht="15" customHeight="1" x14ac:dyDescent="0.25">
      <c r="A278" s="6" t="s">
        <v>7</v>
      </c>
      <c r="B278" s="18">
        <v>12</v>
      </c>
      <c r="C278" s="18">
        <v>5</v>
      </c>
      <c r="D278" s="18">
        <f t="shared" si="6"/>
        <v>17</v>
      </c>
      <c r="E278" s="1"/>
    </row>
    <row r="279" spans="1:5" ht="15" customHeight="1" x14ac:dyDescent="0.25">
      <c r="A279" s="6" t="s">
        <v>6</v>
      </c>
      <c r="B279" s="18">
        <v>5</v>
      </c>
      <c r="C279" s="18">
        <v>2</v>
      </c>
      <c r="D279" s="18">
        <f t="shared" si="6"/>
        <v>7</v>
      </c>
    </row>
    <row r="280" spans="1:5" ht="15" customHeight="1" x14ac:dyDescent="0.25">
      <c r="A280" s="6" t="s">
        <v>11</v>
      </c>
      <c r="B280" s="18">
        <v>2</v>
      </c>
      <c r="C280" s="18">
        <v>1</v>
      </c>
      <c r="D280" s="18">
        <f t="shared" si="6"/>
        <v>3</v>
      </c>
    </row>
    <row r="281" spans="1:5" ht="15" customHeight="1" x14ac:dyDescent="0.25">
      <c r="A281" s="6" t="s">
        <v>3</v>
      </c>
      <c r="B281" s="18">
        <v>3</v>
      </c>
      <c r="C281" s="18">
        <v>0</v>
      </c>
      <c r="D281" s="18">
        <f t="shared" si="6"/>
        <v>3</v>
      </c>
    </row>
    <row r="282" spans="1:5" ht="15" customHeight="1" x14ac:dyDescent="0.25">
      <c r="A282" s="6" t="s">
        <v>4</v>
      </c>
      <c r="B282" s="18">
        <v>1</v>
      </c>
      <c r="C282" s="18">
        <v>1</v>
      </c>
      <c r="D282" s="18">
        <f t="shared" si="6"/>
        <v>2</v>
      </c>
    </row>
    <row r="283" spans="1:5" ht="15" customHeight="1" x14ac:dyDescent="0.25">
      <c r="A283" s="6" t="s">
        <v>8</v>
      </c>
      <c r="B283" s="18">
        <v>1</v>
      </c>
      <c r="C283" s="18">
        <v>0</v>
      </c>
      <c r="D283" s="18">
        <f t="shared" si="6"/>
        <v>1</v>
      </c>
    </row>
    <row r="284" spans="1:5" ht="15" customHeight="1" x14ac:dyDescent="0.25">
      <c r="A284" s="12" t="s">
        <v>132</v>
      </c>
      <c r="B284" s="17">
        <f>SUM(B285:B290)</f>
        <v>23</v>
      </c>
      <c r="C284" s="17">
        <f>SUM(C285:C290)</f>
        <v>9</v>
      </c>
      <c r="D284" s="17">
        <f t="shared" si="6"/>
        <v>32</v>
      </c>
    </row>
    <row r="285" spans="1:5" ht="15" customHeight="1" x14ac:dyDescent="0.25">
      <c r="A285" s="6" t="s">
        <v>12</v>
      </c>
      <c r="B285" s="18">
        <v>13</v>
      </c>
      <c r="C285" s="18">
        <v>5</v>
      </c>
      <c r="D285" s="18">
        <f t="shared" si="6"/>
        <v>18</v>
      </c>
    </row>
    <row r="286" spans="1:5" ht="15" customHeight="1" x14ac:dyDescent="0.25">
      <c r="A286" s="6" t="s">
        <v>10</v>
      </c>
      <c r="B286" s="18">
        <v>5</v>
      </c>
      <c r="C286" s="18">
        <v>0</v>
      </c>
      <c r="D286" s="18">
        <f t="shared" si="6"/>
        <v>5</v>
      </c>
    </row>
    <row r="287" spans="1:5" ht="15" customHeight="1" x14ac:dyDescent="0.25">
      <c r="A287" s="6" t="s">
        <v>7</v>
      </c>
      <c r="B287" s="18">
        <v>2</v>
      </c>
      <c r="C287" s="18">
        <v>2</v>
      </c>
      <c r="D287" s="18">
        <f t="shared" si="6"/>
        <v>4</v>
      </c>
    </row>
    <row r="288" spans="1:5" ht="15" customHeight="1" x14ac:dyDescent="0.25">
      <c r="A288" s="6" t="s">
        <v>4</v>
      </c>
      <c r="B288" s="18">
        <v>1</v>
      </c>
      <c r="C288" s="18">
        <v>2</v>
      </c>
      <c r="D288" s="18">
        <f t="shared" si="6"/>
        <v>3</v>
      </c>
    </row>
    <row r="289" spans="1:5" ht="15" customHeight="1" x14ac:dyDescent="0.25">
      <c r="A289" s="6" t="s">
        <v>8</v>
      </c>
      <c r="B289" s="18">
        <v>1</v>
      </c>
      <c r="C289" s="18">
        <v>0</v>
      </c>
      <c r="D289" s="18">
        <f t="shared" si="6"/>
        <v>1</v>
      </c>
    </row>
    <row r="290" spans="1:5" ht="15" customHeight="1" x14ac:dyDescent="0.25">
      <c r="A290" s="6" t="s">
        <v>6</v>
      </c>
      <c r="B290" s="18">
        <v>1</v>
      </c>
      <c r="C290" s="18">
        <v>0</v>
      </c>
      <c r="D290" s="18">
        <f t="shared" si="6"/>
        <v>1</v>
      </c>
    </row>
    <row r="291" spans="1:5" ht="15" customHeight="1" x14ac:dyDescent="0.25">
      <c r="A291" s="12" t="s">
        <v>131</v>
      </c>
      <c r="B291" s="17">
        <f>SUM(B292:B296)</f>
        <v>69</v>
      </c>
      <c r="C291" s="17">
        <f>SUM(C292:C296)</f>
        <v>25</v>
      </c>
      <c r="D291" s="17">
        <f t="shared" si="6"/>
        <v>94</v>
      </c>
    </row>
    <row r="292" spans="1:5" s="7" customFormat="1" ht="15" customHeight="1" x14ac:dyDescent="0.25">
      <c r="A292" s="32" t="s">
        <v>12</v>
      </c>
      <c r="B292" s="35">
        <v>53</v>
      </c>
      <c r="C292" s="35">
        <v>23</v>
      </c>
      <c r="D292" s="18">
        <f t="shared" si="6"/>
        <v>76</v>
      </c>
      <c r="E292" s="1"/>
    </row>
    <row r="293" spans="1:5" ht="15" customHeight="1" x14ac:dyDescent="0.25">
      <c r="A293" s="32" t="s">
        <v>10</v>
      </c>
      <c r="B293" s="35">
        <v>8</v>
      </c>
      <c r="C293" s="35">
        <v>2</v>
      </c>
      <c r="D293" s="18">
        <f t="shared" si="6"/>
        <v>10</v>
      </c>
    </row>
    <row r="294" spans="1:5" ht="15" customHeight="1" x14ac:dyDescent="0.25">
      <c r="A294" s="32" t="s">
        <v>7</v>
      </c>
      <c r="B294" s="35">
        <v>4</v>
      </c>
      <c r="C294" s="35">
        <v>0</v>
      </c>
      <c r="D294" s="18">
        <f t="shared" si="6"/>
        <v>4</v>
      </c>
    </row>
    <row r="295" spans="1:5" ht="15" customHeight="1" x14ac:dyDescent="0.25">
      <c r="A295" s="32" t="s">
        <v>6</v>
      </c>
      <c r="B295" s="35">
        <v>3</v>
      </c>
      <c r="C295" s="35">
        <v>0</v>
      </c>
      <c r="D295" s="18">
        <f t="shared" si="6"/>
        <v>3</v>
      </c>
    </row>
    <row r="296" spans="1:5" ht="15" customHeight="1" x14ac:dyDescent="0.25">
      <c r="A296" s="32" t="s">
        <v>5</v>
      </c>
      <c r="B296" s="35">
        <v>1</v>
      </c>
      <c r="C296" s="35">
        <v>0</v>
      </c>
      <c r="D296" s="18">
        <f t="shared" si="6"/>
        <v>1</v>
      </c>
      <c r="E296" s="7"/>
    </row>
    <row r="297" spans="1:5" ht="15" customHeight="1" x14ac:dyDescent="0.25">
      <c r="A297" s="12" t="s">
        <v>130</v>
      </c>
      <c r="B297" s="17">
        <f>SUM(B298:B304)</f>
        <v>49</v>
      </c>
      <c r="C297" s="17">
        <f>SUM(C298:C304)</f>
        <v>29</v>
      </c>
      <c r="D297" s="17">
        <f t="shared" si="6"/>
        <v>78</v>
      </c>
    </row>
    <row r="298" spans="1:5" ht="15" customHeight="1" x14ac:dyDescent="0.25">
      <c r="A298" s="32" t="s">
        <v>12</v>
      </c>
      <c r="B298" s="35">
        <v>25</v>
      </c>
      <c r="C298" s="35">
        <v>16</v>
      </c>
      <c r="D298" s="18">
        <f t="shared" si="6"/>
        <v>41</v>
      </c>
      <c r="E298" s="7"/>
    </row>
    <row r="299" spans="1:5" ht="15" customHeight="1" x14ac:dyDescent="0.25">
      <c r="A299" s="32" t="s">
        <v>10</v>
      </c>
      <c r="B299" s="35">
        <v>13</v>
      </c>
      <c r="C299" s="35">
        <v>8</v>
      </c>
      <c r="D299" s="18">
        <f t="shared" si="6"/>
        <v>21</v>
      </c>
    </row>
    <row r="300" spans="1:5" ht="15" customHeight="1" x14ac:dyDescent="0.25">
      <c r="A300" s="32" t="s">
        <v>8</v>
      </c>
      <c r="B300" s="35">
        <v>4</v>
      </c>
      <c r="C300" s="35">
        <v>4</v>
      </c>
      <c r="D300" s="18">
        <f t="shared" si="6"/>
        <v>8</v>
      </c>
    </row>
    <row r="301" spans="1:5" ht="15" customHeight="1" x14ac:dyDescent="0.25">
      <c r="A301" s="32" t="s">
        <v>3</v>
      </c>
      <c r="B301" s="35">
        <v>4</v>
      </c>
      <c r="C301" s="35">
        <v>0</v>
      </c>
      <c r="D301" s="18">
        <f t="shared" si="6"/>
        <v>4</v>
      </c>
    </row>
    <row r="302" spans="1:5" ht="15" customHeight="1" x14ac:dyDescent="0.25">
      <c r="A302" s="32" t="s">
        <v>6</v>
      </c>
      <c r="B302" s="35">
        <v>1</v>
      </c>
      <c r="C302" s="35">
        <v>1</v>
      </c>
      <c r="D302" s="18">
        <f t="shared" si="6"/>
        <v>2</v>
      </c>
    </row>
    <row r="303" spans="1:5" s="7" customFormat="1" ht="15" customHeight="1" x14ac:dyDescent="0.25">
      <c r="A303" s="32" t="s">
        <v>7</v>
      </c>
      <c r="B303" s="35">
        <v>1</v>
      </c>
      <c r="C303" s="35">
        <v>0</v>
      </c>
      <c r="D303" s="18">
        <f t="shared" si="6"/>
        <v>1</v>
      </c>
      <c r="E303" s="1"/>
    </row>
    <row r="304" spans="1:5" ht="15" customHeight="1" x14ac:dyDescent="0.25">
      <c r="A304" s="33" t="s">
        <v>2</v>
      </c>
      <c r="B304" s="35">
        <v>1</v>
      </c>
      <c r="C304" s="35">
        <v>0</v>
      </c>
      <c r="D304" s="18">
        <f t="shared" si="6"/>
        <v>1</v>
      </c>
    </row>
    <row r="305" spans="1:5" ht="15" customHeight="1" x14ac:dyDescent="0.25">
      <c r="A305" s="12" t="s">
        <v>129</v>
      </c>
      <c r="B305" s="17">
        <f>SUM(B306:B311)</f>
        <v>32</v>
      </c>
      <c r="C305" s="17">
        <f>SUM(C306:C311)</f>
        <v>31</v>
      </c>
      <c r="D305" s="17">
        <f t="shared" si="6"/>
        <v>63</v>
      </c>
    </row>
    <row r="306" spans="1:5" ht="15" customHeight="1" x14ac:dyDescent="0.25">
      <c r="A306" s="32" t="s">
        <v>12</v>
      </c>
      <c r="B306" s="35">
        <v>19</v>
      </c>
      <c r="C306" s="35">
        <v>16</v>
      </c>
      <c r="D306" s="18">
        <f t="shared" si="6"/>
        <v>35</v>
      </c>
    </row>
    <row r="307" spans="1:5" ht="15" customHeight="1" x14ac:dyDescent="0.25">
      <c r="A307" s="32" t="s">
        <v>10</v>
      </c>
      <c r="B307" s="35">
        <v>4</v>
      </c>
      <c r="C307" s="35">
        <v>6</v>
      </c>
      <c r="D307" s="18">
        <f t="shared" si="6"/>
        <v>10</v>
      </c>
      <c r="E307" s="7"/>
    </row>
    <row r="308" spans="1:5" ht="15" customHeight="1" x14ac:dyDescent="0.25">
      <c r="A308" s="32" t="s">
        <v>3</v>
      </c>
      <c r="B308" s="35">
        <v>4</v>
      </c>
      <c r="C308" s="35">
        <v>3</v>
      </c>
      <c r="D308" s="18">
        <f t="shared" si="6"/>
        <v>7</v>
      </c>
    </row>
    <row r="309" spans="1:5" ht="15" customHeight="1" x14ac:dyDescent="0.25">
      <c r="A309" s="32" t="s">
        <v>8</v>
      </c>
      <c r="B309" s="35">
        <v>3</v>
      </c>
      <c r="C309" s="35">
        <v>3</v>
      </c>
      <c r="D309" s="18">
        <f t="shared" ref="D309:D360" si="8">SUM(B309:C309)</f>
        <v>6</v>
      </c>
    </row>
    <row r="310" spans="1:5" ht="15" customHeight="1" x14ac:dyDescent="0.25">
      <c r="A310" s="32" t="s">
        <v>7</v>
      </c>
      <c r="B310" s="35">
        <v>2</v>
      </c>
      <c r="C310" s="35">
        <v>2</v>
      </c>
      <c r="D310" s="18">
        <f t="shared" si="8"/>
        <v>4</v>
      </c>
    </row>
    <row r="311" spans="1:5" s="7" customFormat="1" ht="15" customHeight="1" x14ac:dyDescent="0.25">
      <c r="A311" s="32" t="s">
        <v>6</v>
      </c>
      <c r="B311" s="35">
        <v>0</v>
      </c>
      <c r="C311" s="35">
        <v>1</v>
      </c>
      <c r="D311" s="18">
        <f t="shared" si="8"/>
        <v>1</v>
      </c>
      <c r="E311" s="1"/>
    </row>
    <row r="312" spans="1:5" ht="15" customHeight="1" x14ac:dyDescent="0.25">
      <c r="A312" s="12" t="s">
        <v>128</v>
      </c>
      <c r="B312" s="17">
        <f>SUM(B313:B314)</f>
        <v>14</v>
      </c>
      <c r="C312" s="17">
        <f>SUM(C313:C314)</f>
        <v>5</v>
      </c>
      <c r="D312" s="17">
        <f t="shared" si="8"/>
        <v>19</v>
      </c>
    </row>
    <row r="313" spans="1:5" ht="15" customHeight="1" x14ac:dyDescent="0.25">
      <c r="A313" s="6" t="s">
        <v>12</v>
      </c>
      <c r="B313" s="18">
        <v>8</v>
      </c>
      <c r="C313" s="18">
        <v>4</v>
      </c>
      <c r="D313" s="18">
        <f t="shared" si="8"/>
        <v>12</v>
      </c>
    </row>
    <row r="314" spans="1:5" ht="15" customHeight="1" x14ac:dyDescent="0.25">
      <c r="A314" s="6" t="s">
        <v>10</v>
      </c>
      <c r="B314" s="18">
        <v>6</v>
      </c>
      <c r="C314" s="18">
        <v>1</v>
      </c>
      <c r="D314" s="18">
        <f t="shared" si="8"/>
        <v>7</v>
      </c>
    </row>
    <row r="315" spans="1:5" ht="15" customHeight="1" x14ac:dyDescent="0.25">
      <c r="A315" s="12" t="s">
        <v>94</v>
      </c>
      <c r="B315" s="17">
        <f>SUM(B316:B320)</f>
        <v>96</v>
      </c>
      <c r="C315" s="17">
        <f>SUM(C316:C320)</f>
        <v>84</v>
      </c>
      <c r="D315" s="17">
        <f t="shared" si="8"/>
        <v>180</v>
      </c>
    </row>
    <row r="316" spans="1:5" ht="15" customHeight="1" x14ac:dyDescent="0.25">
      <c r="A316" s="6" t="s">
        <v>12</v>
      </c>
      <c r="B316" s="18">
        <v>78</v>
      </c>
      <c r="C316" s="18">
        <v>67</v>
      </c>
      <c r="D316" s="18">
        <f t="shared" si="8"/>
        <v>145</v>
      </c>
    </row>
    <row r="317" spans="1:5" ht="15" customHeight="1" x14ac:dyDescent="0.25">
      <c r="A317" s="6" t="s">
        <v>7</v>
      </c>
      <c r="B317" s="18">
        <v>6</v>
      </c>
      <c r="C317" s="18">
        <v>9</v>
      </c>
      <c r="D317" s="18">
        <f t="shared" si="8"/>
        <v>15</v>
      </c>
      <c r="E317" s="7"/>
    </row>
    <row r="318" spans="1:5" ht="15" customHeight="1" x14ac:dyDescent="0.25">
      <c r="A318" s="6" t="s">
        <v>10</v>
      </c>
      <c r="B318" s="18">
        <v>7</v>
      </c>
      <c r="C318" s="18">
        <v>5</v>
      </c>
      <c r="D318" s="18">
        <f t="shared" si="8"/>
        <v>12</v>
      </c>
    </row>
    <row r="319" spans="1:5" ht="15" customHeight="1" x14ac:dyDescent="0.25">
      <c r="A319" s="6" t="s">
        <v>6</v>
      </c>
      <c r="B319" s="18">
        <v>5</v>
      </c>
      <c r="C319" s="18">
        <v>2</v>
      </c>
      <c r="D319" s="18">
        <f t="shared" si="8"/>
        <v>7</v>
      </c>
    </row>
    <row r="320" spans="1:5" ht="15" customHeight="1" x14ac:dyDescent="0.25">
      <c r="A320" s="6" t="s">
        <v>4</v>
      </c>
      <c r="B320" s="18">
        <v>0</v>
      </c>
      <c r="C320" s="18">
        <v>1</v>
      </c>
      <c r="D320" s="18">
        <f t="shared" si="8"/>
        <v>1</v>
      </c>
    </row>
    <row r="321" spans="1:5" ht="15" customHeight="1" x14ac:dyDescent="0.25">
      <c r="A321" s="12" t="s">
        <v>93</v>
      </c>
      <c r="B321" s="17">
        <f>SUM(B322:B329)</f>
        <v>158</v>
      </c>
      <c r="C321" s="17">
        <f>SUM(C322:C329)</f>
        <v>30</v>
      </c>
      <c r="D321" s="17">
        <f t="shared" si="8"/>
        <v>188</v>
      </c>
    </row>
    <row r="322" spans="1:5" ht="14.25" customHeight="1" x14ac:dyDescent="0.25">
      <c r="A322" s="6" t="s">
        <v>12</v>
      </c>
      <c r="B322" s="18">
        <v>101</v>
      </c>
      <c r="C322" s="18">
        <v>23</v>
      </c>
      <c r="D322" s="18">
        <f t="shared" si="8"/>
        <v>124</v>
      </c>
    </row>
    <row r="323" spans="1:5" ht="15" customHeight="1" x14ac:dyDescent="0.25">
      <c r="A323" s="6" t="s">
        <v>10</v>
      </c>
      <c r="B323" s="18">
        <v>28</v>
      </c>
      <c r="C323" s="18">
        <v>5</v>
      </c>
      <c r="D323" s="18">
        <f t="shared" si="8"/>
        <v>33</v>
      </c>
      <c r="E323" s="7"/>
    </row>
    <row r="324" spans="1:5" ht="15" customHeight="1" x14ac:dyDescent="0.25">
      <c r="A324" s="6" t="s">
        <v>8</v>
      </c>
      <c r="B324" s="18">
        <v>10</v>
      </c>
      <c r="C324" s="18">
        <v>0</v>
      </c>
      <c r="D324" s="18">
        <f t="shared" si="8"/>
        <v>10</v>
      </c>
    </row>
    <row r="325" spans="1:5" ht="15" customHeight="1" x14ac:dyDescent="0.25">
      <c r="A325" s="6" t="s">
        <v>6</v>
      </c>
      <c r="B325" s="18">
        <v>8</v>
      </c>
      <c r="C325" s="18">
        <v>2</v>
      </c>
      <c r="D325" s="18">
        <f t="shared" si="8"/>
        <v>10</v>
      </c>
    </row>
    <row r="326" spans="1:5" ht="15" customHeight="1" x14ac:dyDescent="0.25">
      <c r="A326" s="6" t="s">
        <v>7</v>
      </c>
      <c r="B326" s="18">
        <v>8</v>
      </c>
      <c r="C326" s="18">
        <v>0</v>
      </c>
      <c r="D326" s="18">
        <f t="shared" si="8"/>
        <v>8</v>
      </c>
    </row>
    <row r="327" spans="1:5" ht="15" customHeight="1" x14ac:dyDescent="0.25">
      <c r="A327" s="6" t="s">
        <v>5</v>
      </c>
      <c r="B327" s="18">
        <v>1</v>
      </c>
      <c r="C327" s="18">
        <v>0</v>
      </c>
      <c r="D327" s="18">
        <f t="shared" si="8"/>
        <v>1</v>
      </c>
    </row>
    <row r="328" spans="1:5" s="7" customFormat="1" ht="15" customHeight="1" x14ac:dyDescent="0.25">
      <c r="A328" s="6" t="s">
        <v>4</v>
      </c>
      <c r="B328" s="18">
        <v>1</v>
      </c>
      <c r="C328" s="18">
        <v>0</v>
      </c>
      <c r="D328" s="18">
        <f t="shared" si="8"/>
        <v>1</v>
      </c>
      <c r="E328" s="1"/>
    </row>
    <row r="329" spans="1:5" ht="15" customHeight="1" x14ac:dyDescent="0.25">
      <c r="A329" s="6" t="s">
        <v>11</v>
      </c>
      <c r="B329" s="18">
        <v>1</v>
      </c>
      <c r="C329" s="18">
        <v>0</v>
      </c>
      <c r="D329" s="18">
        <f t="shared" si="8"/>
        <v>1</v>
      </c>
    </row>
    <row r="330" spans="1:5" ht="15" customHeight="1" x14ac:dyDescent="0.25">
      <c r="A330" s="12" t="s">
        <v>78</v>
      </c>
      <c r="B330" s="17">
        <f>SUM(B331:B332)</f>
        <v>8</v>
      </c>
      <c r="C330" s="17">
        <f>SUM(C331:C332)</f>
        <v>2</v>
      </c>
      <c r="D330" s="17">
        <f t="shared" si="8"/>
        <v>10</v>
      </c>
    </row>
    <row r="331" spans="1:5" ht="15" customHeight="1" x14ac:dyDescent="0.25">
      <c r="A331" s="6" t="s">
        <v>12</v>
      </c>
      <c r="B331" s="5">
        <v>4</v>
      </c>
      <c r="C331" s="5">
        <v>2</v>
      </c>
      <c r="D331" s="18">
        <f t="shared" si="8"/>
        <v>6</v>
      </c>
    </row>
    <row r="332" spans="1:5" ht="15" customHeight="1" x14ac:dyDescent="0.25">
      <c r="A332" s="6" t="s">
        <v>6</v>
      </c>
      <c r="B332" s="5">
        <v>4</v>
      </c>
      <c r="C332" s="5">
        <v>0</v>
      </c>
      <c r="D332" s="18">
        <f t="shared" si="8"/>
        <v>4</v>
      </c>
    </row>
    <row r="333" spans="1:5" ht="15" customHeight="1" x14ac:dyDescent="0.25">
      <c r="A333" s="12" t="s">
        <v>127</v>
      </c>
      <c r="B333" s="17">
        <f>SUM(B334:B338)</f>
        <v>133</v>
      </c>
      <c r="C333" s="17">
        <f>SUM(C334:C338)</f>
        <v>19</v>
      </c>
      <c r="D333" s="17">
        <f t="shared" si="8"/>
        <v>152</v>
      </c>
    </row>
    <row r="334" spans="1:5" ht="15" customHeight="1" x14ac:dyDescent="0.25">
      <c r="A334" s="32" t="s">
        <v>12</v>
      </c>
      <c r="B334" s="35">
        <v>68</v>
      </c>
      <c r="C334" s="35">
        <v>14</v>
      </c>
      <c r="D334" s="18">
        <f t="shared" si="8"/>
        <v>82</v>
      </c>
    </row>
    <row r="335" spans="1:5" ht="15" customHeight="1" x14ac:dyDescent="0.25">
      <c r="A335" s="32" t="s">
        <v>7</v>
      </c>
      <c r="B335" s="35">
        <v>27</v>
      </c>
      <c r="C335" s="35">
        <v>2</v>
      </c>
      <c r="D335" s="18">
        <f t="shared" si="8"/>
        <v>29</v>
      </c>
    </row>
    <row r="336" spans="1:5" ht="15" customHeight="1" x14ac:dyDescent="0.25">
      <c r="A336" s="32" t="s">
        <v>10</v>
      </c>
      <c r="B336" s="35">
        <v>25</v>
      </c>
      <c r="C336" s="35">
        <v>3</v>
      </c>
      <c r="D336" s="18">
        <f t="shared" si="8"/>
        <v>28</v>
      </c>
    </row>
    <row r="337" spans="1:5" ht="15" customHeight="1" x14ac:dyDescent="0.25">
      <c r="A337" s="32" t="s">
        <v>6</v>
      </c>
      <c r="B337" s="35">
        <v>7</v>
      </c>
      <c r="C337" s="35">
        <v>0</v>
      </c>
      <c r="D337" s="18">
        <f t="shared" si="8"/>
        <v>7</v>
      </c>
    </row>
    <row r="338" spans="1:5" ht="15" customHeight="1" x14ac:dyDescent="0.25">
      <c r="A338" s="32" t="s">
        <v>3</v>
      </c>
      <c r="B338" s="35">
        <v>6</v>
      </c>
      <c r="C338" s="35">
        <v>0</v>
      </c>
      <c r="D338" s="18">
        <f t="shared" si="8"/>
        <v>6</v>
      </c>
    </row>
    <row r="339" spans="1:5" ht="15" customHeight="1" x14ac:dyDescent="0.25">
      <c r="A339" s="12" t="s">
        <v>126</v>
      </c>
      <c r="B339" s="17">
        <f>SUM(B340:B347)</f>
        <v>166</v>
      </c>
      <c r="C339" s="17">
        <f>SUM(C340:C347)</f>
        <v>64</v>
      </c>
      <c r="D339" s="17">
        <f t="shared" si="8"/>
        <v>230</v>
      </c>
    </row>
    <row r="340" spans="1:5" ht="15" customHeight="1" x14ac:dyDescent="0.25">
      <c r="A340" s="32" t="s">
        <v>12</v>
      </c>
      <c r="B340" s="35">
        <v>128</v>
      </c>
      <c r="C340" s="35">
        <v>51</v>
      </c>
      <c r="D340" s="18">
        <f t="shared" si="8"/>
        <v>179</v>
      </c>
    </row>
    <row r="341" spans="1:5" ht="15" customHeight="1" x14ac:dyDescent="0.25">
      <c r="A341" s="32" t="s">
        <v>10</v>
      </c>
      <c r="B341" s="35">
        <v>30</v>
      </c>
      <c r="C341" s="35">
        <v>9</v>
      </c>
      <c r="D341" s="18">
        <f t="shared" si="8"/>
        <v>39</v>
      </c>
    </row>
    <row r="342" spans="1:5" ht="15" customHeight="1" x14ac:dyDescent="0.25">
      <c r="A342" s="32" t="s">
        <v>3</v>
      </c>
      <c r="B342" s="35">
        <v>2</v>
      </c>
      <c r="C342" s="35">
        <v>2</v>
      </c>
      <c r="D342" s="18">
        <f t="shared" si="8"/>
        <v>4</v>
      </c>
    </row>
    <row r="343" spans="1:5" ht="15" customHeight="1" x14ac:dyDescent="0.25">
      <c r="A343" s="32" t="s">
        <v>7</v>
      </c>
      <c r="B343" s="35">
        <v>3</v>
      </c>
      <c r="C343" s="35">
        <v>0</v>
      </c>
      <c r="D343" s="18">
        <f t="shared" si="8"/>
        <v>3</v>
      </c>
    </row>
    <row r="344" spans="1:5" ht="15" customHeight="1" x14ac:dyDescent="0.25">
      <c r="A344" s="32" t="s">
        <v>6</v>
      </c>
      <c r="B344" s="35">
        <v>1</v>
      </c>
      <c r="C344" s="35">
        <v>1</v>
      </c>
      <c r="D344" s="18">
        <f t="shared" si="8"/>
        <v>2</v>
      </c>
    </row>
    <row r="345" spans="1:5" s="7" customFormat="1" ht="15" customHeight="1" x14ac:dyDescent="0.25">
      <c r="A345" s="32" t="s">
        <v>5</v>
      </c>
      <c r="B345" s="35">
        <v>1</v>
      </c>
      <c r="C345" s="35">
        <v>0</v>
      </c>
      <c r="D345" s="18">
        <f t="shared" si="8"/>
        <v>1</v>
      </c>
      <c r="E345" s="1"/>
    </row>
    <row r="346" spans="1:5" ht="15" customHeight="1" x14ac:dyDescent="0.25">
      <c r="A346" s="32" t="s">
        <v>4</v>
      </c>
      <c r="B346" s="35">
        <v>0</v>
      </c>
      <c r="C346" s="35">
        <v>1</v>
      </c>
      <c r="D346" s="18">
        <f t="shared" si="8"/>
        <v>1</v>
      </c>
    </row>
    <row r="347" spans="1:5" ht="15" customHeight="1" x14ac:dyDescent="0.25">
      <c r="A347" s="32" t="s">
        <v>8</v>
      </c>
      <c r="B347" s="35">
        <v>1</v>
      </c>
      <c r="C347" s="35">
        <v>0</v>
      </c>
      <c r="D347" s="18">
        <f t="shared" si="8"/>
        <v>1</v>
      </c>
      <c r="E347" s="7"/>
    </row>
    <row r="348" spans="1:5" ht="15" customHeight="1" x14ac:dyDescent="0.25">
      <c r="A348" s="7" t="s">
        <v>26</v>
      </c>
      <c r="B348" s="17">
        <f>SUM(B349,B353,B356,B361,B367)</f>
        <v>434</v>
      </c>
      <c r="C348" s="17">
        <f>SUM(C349,C353,C356,C361,C367)</f>
        <v>728</v>
      </c>
      <c r="D348" s="17">
        <f t="shared" si="8"/>
        <v>1162</v>
      </c>
    </row>
    <row r="349" spans="1:5" ht="15" customHeight="1" x14ac:dyDescent="0.25">
      <c r="A349" s="12" t="s">
        <v>125</v>
      </c>
      <c r="B349" s="17">
        <f>SUM(B350:B352)</f>
        <v>11</v>
      </c>
      <c r="C349" s="17">
        <f>SUM(C350:C352)</f>
        <v>31</v>
      </c>
      <c r="D349" s="17">
        <f t="shared" si="8"/>
        <v>42</v>
      </c>
    </row>
    <row r="350" spans="1:5" ht="15" customHeight="1" x14ac:dyDescent="0.25">
      <c r="A350" s="32" t="s">
        <v>11</v>
      </c>
      <c r="B350" s="35">
        <v>7</v>
      </c>
      <c r="C350" s="35">
        <v>21</v>
      </c>
      <c r="D350" s="18">
        <f t="shared" si="8"/>
        <v>28</v>
      </c>
    </row>
    <row r="351" spans="1:5" ht="15" customHeight="1" x14ac:dyDescent="0.25">
      <c r="A351" s="32" t="s">
        <v>10</v>
      </c>
      <c r="B351" s="35">
        <v>2</v>
      </c>
      <c r="C351" s="35">
        <v>7</v>
      </c>
      <c r="D351" s="18">
        <f t="shared" si="8"/>
        <v>9</v>
      </c>
    </row>
    <row r="352" spans="1:5" ht="15" customHeight="1" x14ac:dyDescent="0.25">
      <c r="A352" s="32" t="s">
        <v>7</v>
      </c>
      <c r="B352" s="35">
        <v>2</v>
      </c>
      <c r="C352" s="35">
        <v>3</v>
      </c>
      <c r="D352" s="18">
        <f t="shared" si="8"/>
        <v>5</v>
      </c>
    </row>
    <row r="353" spans="1:5" ht="15" customHeight="1" x14ac:dyDescent="0.25">
      <c r="A353" s="12" t="s">
        <v>58</v>
      </c>
      <c r="B353" s="17">
        <f>SUM(B354:B355)</f>
        <v>24</v>
      </c>
      <c r="C353" s="17">
        <f>SUM(C354:C355)</f>
        <v>59</v>
      </c>
      <c r="D353" s="17">
        <f t="shared" si="8"/>
        <v>83</v>
      </c>
    </row>
    <row r="354" spans="1:5" ht="15" customHeight="1" x14ac:dyDescent="0.25">
      <c r="A354" s="32" t="s">
        <v>11</v>
      </c>
      <c r="B354" s="35">
        <v>23</v>
      </c>
      <c r="C354" s="35">
        <v>59</v>
      </c>
      <c r="D354" s="18">
        <f t="shared" si="8"/>
        <v>82</v>
      </c>
    </row>
    <row r="355" spans="1:5" ht="15" customHeight="1" x14ac:dyDescent="0.25">
      <c r="A355" s="32" t="s">
        <v>9</v>
      </c>
      <c r="B355" s="35">
        <v>1</v>
      </c>
      <c r="C355" s="35">
        <v>0</v>
      </c>
      <c r="D355" s="18">
        <f t="shared" si="8"/>
        <v>1</v>
      </c>
    </row>
    <row r="356" spans="1:5" ht="15" customHeight="1" x14ac:dyDescent="0.25">
      <c r="A356" s="30" t="s">
        <v>124</v>
      </c>
      <c r="B356" s="36">
        <f>SUM(B357:B360)</f>
        <v>7</v>
      </c>
      <c r="C356" s="36">
        <f t="shared" ref="C356" si="9">SUM(C357:C360)</f>
        <v>3</v>
      </c>
      <c r="D356" s="17">
        <f t="shared" si="8"/>
        <v>10</v>
      </c>
    </row>
    <row r="357" spans="1:5" ht="15" customHeight="1" x14ac:dyDescent="0.25">
      <c r="A357" s="32" t="s">
        <v>10</v>
      </c>
      <c r="B357" s="35">
        <v>5</v>
      </c>
      <c r="C357" s="35">
        <v>2</v>
      </c>
      <c r="D357" s="18">
        <f t="shared" si="8"/>
        <v>7</v>
      </c>
    </row>
    <row r="358" spans="1:5" ht="15" customHeight="1" x14ac:dyDescent="0.25">
      <c r="A358" s="32" t="s">
        <v>7</v>
      </c>
      <c r="B358" s="35">
        <v>1</v>
      </c>
      <c r="C358" s="35">
        <v>0</v>
      </c>
      <c r="D358" s="18">
        <f t="shared" si="8"/>
        <v>1</v>
      </c>
    </row>
    <row r="359" spans="1:5" ht="15" customHeight="1" x14ac:dyDescent="0.25">
      <c r="A359" s="32" t="s">
        <v>11</v>
      </c>
      <c r="B359" s="35">
        <v>1</v>
      </c>
      <c r="C359" s="35">
        <v>0</v>
      </c>
      <c r="D359" s="18">
        <f t="shared" si="8"/>
        <v>1</v>
      </c>
    </row>
    <row r="360" spans="1:5" ht="15" customHeight="1" x14ac:dyDescent="0.25">
      <c r="A360" s="32" t="s">
        <v>2</v>
      </c>
      <c r="B360" s="35">
        <v>0</v>
      </c>
      <c r="C360" s="35">
        <v>1</v>
      </c>
      <c r="D360" s="18">
        <f t="shared" si="8"/>
        <v>1</v>
      </c>
    </row>
    <row r="361" spans="1:5" ht="15" customHeight="1" x14ac:dyDescent="0.25">
      <c r="A361" s="12" t="s">
        <v>66</v>
      </c>
      <c r="B361" s="17">
        <f>SUM(B362:B366)</f>
        <v>389</v>
      </c>
      <c r="C361" s="17">
        <f>SUM(C362:C366)</f>
        <v>631</v>
      </c>
      <c r="D361" s="17">
        <f t="shared" ref="D361:D407" si="10">SUM(B361:C361)</f>
        <v>1020</v>
      </c>
    </row>
    <row r="362" spans="1:5" s="7" customFormat="1" ht="15" customHeight="1" x14ac:dyDescent="0.2">
      <c r="A362" s="29" t="s">
        <v>11</v>
      </c>
      <c r="B362" s="35">
        <v>383</v>
      </c>
      <c r="C362" s="35">
        <v>628</v>
      </c>
      <c r="D362" s="18">
        <f t="shared" si="10"/>
        <v>1011</v>
      </c>
    </row>
    <row r="363" spans="1:5" s="7" customFormat="1" ht="15" customHeight="1" x14ac:dyDescent="0.2">
      <c r="A363" s="29" t="s">
        <v>4</v>
      </c>
      <c r="B363" s="35">
        <v>4</v>
      </c>
      <c r="C363" s="35">
        <v>1</v>
      </c>
      <c r="D363" s="18">
        <f t="shared" si="10"/>
        <v>5</v>
      </c>
    </row>
    <row r="364" spans="1:5" s="7" customFormat="1" ht="15" customHeight="1" x14ac:dyDescent="0.2">
      <c r="A364" s="29" t="s">
        <v>9</v>
      </c>
      <c r="B364" s="35">
        <v>1</v>
      </c>
      <c r="C364" s="35">
        <v>1</v>
      </c>
      <c r="D364" s="18">
        <f t="shared" si="10"/>
        <v>2</v>
      </c>
    </row>
    <row r="365" spans="1:5" ht="15" customHeight="1" x14ac:dyDescent="0.2">
      <c r="A365" s="29" t="s">
        <v>7</v>
      </c>
      <c r="B365" s="35">
        <v>0</v>
      </c>
      <c r="C365" s="35">
        <v>1</v>
      </c>
      <c r="D365" s="18">
        <f t="shared" si="10"/>
        <v>1</v>
      </c>
      <c r="E365" s="7"/>
    </row>
    <row r="366" spans="1:5" s="7" customFormat="1" ht="15" customHeight="1" x14ac:dyDescent="0.2">
      <c r="A366" s="29" t="s">
        <v>10</v>
      </c>
      <c r="B366" s="35">
        <v>1</v>
      </c>
      <c r="C366" s="35">
        <v>0</v>
      </c>
      <c r="D366" s="5">
        <f t="shared" si="10"/>
        <v>1</v>
      </c>
      <c r="E366" s="1"/>
    </row>
    <row r="367" spans="1:5" s="7" customFormat="1" ht="15" customHeight="1" x14ac:dyDescent="0.25">
      <c r="A367" s="12" t="s">
        <v>166</v>
      </c>
      <c r="B367" s="17">
        <f>SUM(B368:B371)</f>
        <v>3</v>
      </c>
      <c r="C367" s="17">
        <f t="shared" ref="C367:D367" si="11">SUM(C368:C371)</f>
        <v>4</v>
      </c>
      <c r="D367" s="17">
        <f t="shared" si="11"/>
        <v>7</v>
      </c>
      <c r="E367" s="1"/>
    </row>
    <row r="368" spans="1:5" s="7" customFormat="1" ht="15" customHeight="1" x14ac:dyDescent="0.25">
      <c r="A368" s="32" t="s">
        <v>4</v>
      </c>
      <c r="B368" s="35">
        <v>0</v>
      </c>
      <c r="C368" s="35">
        <v>3</v>
      </c>
      <c r="D368" s="18">
        <v>3</v>
      </c>
      <c r="E368" s="1"/>
    </row>
    <row r="369" spans="1:5" s="7" customFormat="1" ht="15" customHeight="1" x14ac:dyDescent="0.25">
      <c r="A369" s="32" t="s">
        <v>10</v>
      </c>
      <c r="B369" s="35">
        <v>2</v>
      </c>
      <c r="C369" s="35">
        <v>0</v>
      </c>
      <c r="D369" s="5">
        <v>2</v>
      </c>
      <c r="E369" s="1"/>
    </row>
    <row r="370" spans="1:5" s="7" customFormat="1" ht="15" customHeight="1" x14ac:dyDescent="0.25">
      <c r="A370" s="32" t="s">
        <v>8</v>
      </c>
      <c r="B370" s="35">
        <v>0</v>
      </c>
      <c r="C370" s="35">
        <v>1</v>
      </c>
      <c r="D370" s="5">
        <v>1</v>
      </c>
      <c r="E370" s="1"/>
    </row>
    <row r="371" spans="1:5" s="7" customFormat="1" ht="15" customHeight="1" x14ac:dyDescent="0.25">
      <c r="A371" s="32" t="s">
        <v>11</v>
      </c>
      <c r="B371" s="35">
        <v>1</v>
      </c>
      <c r="C371" s="35">
        <v>0</v>
      </c>
      <c r="D371" s="5">
        <v>1</v>
      </c>
      <c r="E371" s="1"/>
    </row>
    <row r="372" spans="1:5" ht="15" customHeight="1" x14ac:dyDescent="0.25">
      <c r="A372" s="7" t="s">
        <v>25</v>
      </c>
      <c r="B372" s="17">
        <f>+B373</f>
        <v>118</v>
      </c>
      <c r="C372" s="17">
        <f>+C373</f>
        <v>274</v>
      </c>
      <c r="D372" s="17">
        <f t="shared" si="10"/>
        <v>392</v>
      </c>
    </row>
    <row r="373" spans="1:5" s="7" customFormat="1" ht="15" customHeight="1" x14ac:dyDescent="0.25">
      <c r="A373" s="12" t="s">
        <v>77</v>
      </c>
      <c r="B373" s="17">
        <f>SUM(B374:B381)</f>
        <v>118</v>
      </c>
      <c r="C373" s="17">
        <f>SUM(C374:C381)</f>
        <v>274</v>
      </c>
      <c r="D373" s="8">
        <f t="shared" si="10"/>
        <v>392</v>
      </c>
    </row>
    <row r="374" spans="1:5" ht="15" customHeight="1" x14ac:dyDescent="0.25">
      <c r="A374" s="32" t="s">
        <v>12</v>
      </c>
      <c r="B374" s="35">
        <v>46</v>
      </c>
      <c r="C374" s="35">
        <v>95</v>
      </c>
      <c r="D374" s="5">
        <v>141</v>
      </c>
    </row>
    <row r="375" spans="1:5" ht="15" customHeight="1" x14ac:dyDescent="0.25">
      <c r="A375" s="32" t="s">
        <v>10</v>
      </c>
      <c r="B375" s="35">
        <v>33</v>
      </c>
      <c r="C375" s="35">
        <v>68</v>
      </c>
      <c r="D375" s="5">
        <v>101</v>
      </c>
    </row>
    <row r="376" spans="1:5" ht="15" customHeight="1" x14ac:dyDescent="0.25">
      <c r="A376" s="32" t="s">
        <v>6</v>
      </c>
      <c r="B376" s="35">
        <v>24</v>
      </c>
      <c r="C376" s="35">
        <v>71</v>
      </c>
      <c r="D376" s="5">
        <v>95</v>
      </c>
    </row>
    <row r="377" spans="1:5" ht="15" customHeight="1" x14ac:dyDescent="0.25">
      <c r="A377" s="32" t="s">
        <v>11</v>
      </c>
      <c r="B377" s="35">
        <v>6</v>
      </c>
      <c r="C377" s="35">
        <v>17</v>
      </c>
      <c r="D377" s="5">
        <v>23</v>
      </c>
    </row>
    <row r="378" spans="1:5" ht="15" customHeight="1" x14ac:dyDescent="0.25">
      <c r="A378" s="32" t="s">
        <v>5</v>
      </c>
      <c r="B378" s="35">
        <v>6</v>
      </c>
      <c r="C378" s="35">
        <v>15</v>
      </c>
      <c r="D378" s="5">
        <v>21</v>
      </c>
    </row>
    <row r="379" spans="1:5" ht="15" customHeight="1" x14ac:dyDescent="0.25">
      <c r="A379" s="32" t="s">
        <v>4</v>
      </c>
      <c r="B379" s="35">
        <v>2</v>
      </c>
      <c r="C379" s="35">
        <v>3</v>
      </c>
      <c r="D379" s="5">
        <v>5</v>
      </c>
    </row>
    <row r="380" spans="1:5" ht="15" customHeight="1" x14ac:dyDescent="0.25">
      <c r="A380" s="32" t="s">
        <v>7</v>
      </c>
      <c r="B380" s="35">
        <v>0</v>
      </c>
      <c r="C380" s="35">
        <v>5</v>
      </c>
      <c r="D380" s="5">
        <v>5</v>
      </c>
    </row>
    <row r="381" spans="1:5" ht="15" customHeight="1" x14ac:dyDescent="0.25">
      <c r="A381" s="32" t="s">
        <v>3</v>
      </c>
      <c r="B381" s="35">
        <v>1</v>
      </c>
      <c r="C381" s="35">
        <v>0</v>
      </c>
      <c r="D381" s="5">
        <v>1</v>
      </c>
    </row>
    <row r="382" spans="1:5" ht="15" customHeight="1" x14ac:dyDescent="0.25">
      <c r="A382" s="7" t="s">
        <v>123</v>
      </c>
      <c r="B382" s="17">
        <f>SUM(B383,B387,B390,B393,B395,B399,B403)</f>
        <v>33</v>
      </c>
      <c r="C382" s="17">
        <f>SUM(C383,C387,C390,C393,C395,C399,C403)</f>
        <v>28</v>
      </c>
      <c r="D382" s="17">
        <f t="shared" si="10"/>
        <v>61</v>
      </c>
    </row>
    <row r="383" spans="1:5" s="7" customFormat="1" ht="15" customHeight="1" x14ac:dyDescent="0.25">
      <c r="A383" s="14" t="s">
        <v>122</v>
      </c>
      <c r="B383" s="17">
        <f>SUM(B384:B386)</f>
        <v>3</v>
      </c>
      <c r="C383" s="17">
        <f>SUM(C384:C386)</f>
        <v>4</v>
      </c>
      <c r="D383" s="17">
        <f t="shared" si="10"/>
        <v>7</v>
      </c>
    </row>
    <row r="384" spans="1:5" ht="15" customHeight="1" x14ac:dyDescent="0.25">
      <c r="A384" s="32" t="s">
        <v>10</v>
      </c>
      <c r="B384" s="35">
        <v>1</v>
      </c>
      <c r="C384" s="35">
        <v>2</v>
      </c>
      <c r="D384" s="18">
        <f t="shared" si="10"/>
        <v>3</v>
      </c>
    </row>
    <row r="385" spans="1:6" ht="15" customHeight="1" x14ac:dyDescent="0.25">
      <c r="A385" s="32" t="s">
        <v>6</v>
      </c>
      <c r="B385" s="35">
        <v>1</v>
      </c>
      <c r="C385" s="35">
        <v>1</v>
      </c>
      <c r="D385" s="18">
        <f t="shared" si="10"/>
        <v>2</v>
      </c>
    </row>
    <row r="386" spans="1:6" ht="15" customHeight="1" x14ac:dyDescent="0.25">
      <c r="A386" s="32" t="s">
        <v>2</v>
      </c>
      <c r="B386" s="35">
        <v>1</v>
      </c>
      <c r="C386" s="35">
        <v>1</v>
      </c>
      <c r="D386" s="18">
        <f t="shared" si="10"/>
        <v>2</v>
      </c>
    </row>
    <row r="387" spans="1:6" s="7" customFormat="1" ht="15" customHeight="1" x14ac:dyDescent="0.25">
      <c r="A387" s="14" t="s">
        <v>121</v>
      </c>
      <c r="B387" s="17">
        <f>SUM(B388,B389)</f>
        <v>4</v>
      </c>
      <c r="C387" s="17">
        <f>SUM(C388,C389)</f>
        <v>1</v>
      </c>
      <c r="D387" s="17">
        <f t="shared" si="10"/>
        <v>5</v>
      </c>
    </row>
    <row r="388" spans="1:6" ht="15" customHeight="1" x14ac:dyDescent="0.25">
      <c r="A388" s="32" t="s">
        <v>10</v>
      </c>
      <c r="B388" s="35">
        <v>2</v>
      </c>
      <c r="C388" s="35">
        <v>1</v>
      </c>
      <c r="D388" s="18">
        <f t="shared" si="10"/>
        <v>3</v>
      </c>
    </row>
    <row r="389" spans="1:6" ht="15" customHeight="1" x14ac:dyDescent="0.25">
      <c r="A389" s="32" t="s">
        <v>2</v>
      </c>
      <c r="B389" s="35">
        <v>2</v>
      </c>
      <c r="C389" s="35">
        <v>0</v>
      </c>
      <c r="D389" s="18">
        <f t="shared" si="10"/>
        <v>2</v>
      </c>
    </row>
    <row r="390" spans="1:6" ht="15" customHeight="1" x14ac:dyDescent="0.25">
      <c r="A390" s="14" t="s">
        <v>120</v>
      </c>
      <c r="B390" s="17">
        <f>SUM(B391,B392)</f>
        <v>6</v>
      </c>
      <c r="C390" s="17">
        <f>SUM(C391,C392)</f>
        <v>3</v>
      </c>
      <c r="D390" s="17">
        <f t="shared" si="10"/>
        <v>9</v>
      </c>
    </row>
    <row r="391" spans="1:6" ht="15" customHeight="1" x14ac:dyDescent="0.25">
      <c r="A391" s="32" t="s">
        <v>10</v>
      </c>
      <c r="B391" s="35">
        <v>6</v>
      </c>
      <c r="C391" s="35">
        <v>2</v>
      </c>
      <c r="D391" s="18">
        <f t="shared" si="10"/>
        <v>8</v>
      </c>
    </row>
    <row r="392" spans="1:6" ht="15" customHeight="1" x14ac:dyDescent="0.25">
      <c r="A392" s="32" t="s">
        <v>3</v>
      </c>
      <c r="B392" s="35">
        <v>0</v>
      </c>
      <c r="C392" s="35">
        <v>1</v>
      </c>
      <c r="D392" s="18">
        <f t="shared" si="10"/>
        <v>1</v>
      </c>
    </row>
    <row r="393" spans="1:6" s="7" customFormat="1" ht="15" customHeight="1" x14ac:dyDescent="0.25">
      <c r="A393" s="14" t="s">
        <v>119</v>
      </c>
      <c r="B393" s="17">
        <f>SUM(B394)</f>
        <v>0</v>
      </c>
      <c r="C393" s="17">
        <f>SUM(C394)</f>
        <v>3</v>
      </c>
      <c r="D393" s="17">
        <f t="shared" si="10"/>
        <v>3</v>
      </c>
    </row>
    <row r="394" spans="1:6" ht="15" customHeight="1" x14ac:dyDescent="0.25">
      <c r="A394" s="32" t="s">
        <v>10</v>
      </c>
      <c r="B394" s="35">
        <v>0</v>
      </c>
      <c r="C394" s="35">
        <v>3</v>
      </c>
      <c r="D394" s="18">
        <f t="shared" si="10"/>
        <v>3</v>
      </c>
    </row>
    <row r="395" spans="1:6" ht="15" customHeight="1" x14ac:dyDescent="0.25">
      <c r="A395" s="14" t="s">
        <v>118</v>
      </c>
      <c r="B395" s="17">
        <f>SUM(B396:B398)</f>
        <v>8</v>
      </c>
      <c r="C395" s="17">
        <f>SUM(C396:C398)</f>
        <v>7</v>
      </c>
      <c r="D395" s="17">
        <f t="shared" si="10"/>
        <v>15</v>
      </c>
    </row>
    <row r="396" spans="1:6" ht="15" customHeight="1" x14ac:dyDescent="0.25">
      <c r="A396" s="32" t="s">
        <v>10</v>
      </c>
      <c r="B396" s="35">
        <v>5</v>
      </c>
      <c r="C396" s="35">
        <v>5</v>
      </c>
      <c r="D396" s="18">
        <f t="shared" si="10"/>
        <v>10</v>
      </c>
    </row>
    <row r="397" spans="1:6" ht="15.75" customHeight="1" x14ac:dyDescent="0.25">
      <c r="A397" s="32" t="s">
        <v>6</v>
      </c>
      <c r="B397" s="35">
        <v>1</v>
      </c>
      <c r="C397" s="35">
        <v>0</v>
      </c>
      <c r="D397" s="18">
        <f t="shared" si="10"/>
        <v>1</v>
      </c>
    </row>
    <row r="398" spans="1:6" ht="15" customHeight="1" x14ac:dyDescent="0.25">
      <c r="A398" s="33" t="s">
        <v>2</v>
      </c>
      <c r="B398" s="35">
        <v>2</v>
      </c>
      <c r="C398" s="35">
        <v>2</v>
      </c>
      <c r="D398" s="18">
        <f t="shared" si="10"/>
        <v>4</v>
      </c>
    </row>
    <row r="399" spans="1:6" s="7" customFormat="1" ht="15" customHeight="1" x14ac:dyDescent="0.25">
      <c r="A399" s="14" t="s">
        <v>117</v>
      </c>
      <c r="B399" s="17">
        <f>SUM(B400:B402)</f>
        <v>6</v>
      </c>
      <c r="C399" s="17">
        <f>SUM(C400:C402)</f>
        <v>7</v>
      </c>
      <c r="D399" s="17">
        <f t="shared" si="10"/>
        <v>13</v>
      </c>
    </row>
    <row r="400" spans="1:6" s="7" customFormat="1" ht="15" customHeight="1" x14ac:dyDescent="0.25">
      <c r="A400" s="32" t="s">
        <v>10</v>
      </c>
      <c r="B400" s="35">
        <v>5</v>
      </c>
      <c r="C400" s="35">
        <v>4</v>
      </c>
      <c r="D400" s="18">
        <f t="shared" si="10"/>
        <v>9</v>
      </c>
      <c r="E400" s="1"/>
      <c r="F400" s="1"/>
    </row>
    <row r="401" spans="1:6" ht="15" customHeight="1" x14ac:dyDescent="0.25">
      <c r="A401" s="32" t="s">
        <v>9</v>
      </c>
      <c r="B401" s="35">
        <v>0</v>
      </c>
      <c r="C401" s="35">
        <v>1</v>
      </c>
      <c r="D401" s="18">
        <f t="shared" si="10"/>
        <v>1</v>
      </c>
      <c r="E401" s="7"/>
      <c r="F401" s="7"/>
    </row>
    <row r="402" spans="1:6" ht="15" customHeight="1" x14ac:dyDescent="0.25">
      <c r="A402" s="33" t="s">
        <v>2</v>
      </c>
      <c r="B402" s="35">
        <v>1</v>
      </c>
      <c r="C402" s="35">
        <v>2</v>
      </c>
      <c r="D402" s="18">
        <f t="shared" si="10"/>
        <v>3</v>
      </c>
      <c r="E402" s="7"/>
      <c r="F402" s="7"/>
    </row>
    <row r="403" spans="1:6" ht="15" customHeight="1" x14ac:dyDescent="0.25">
      <c r="A403" s="14" t="s">
        <v>116</v>
      </c>
      <c r="B403" s="17">
        <f>SUM(B404:B406)</f>
        <v>6</v>
      </c>
      <c r="C403" s="17">
        <f>SUM(C404:C406)</f>
        <v>3</v>
      </c>
      <c r="D403" s="17">
        <f t="shared" si="10"/>
        <v>9</v>
      </c>
    </row>
    <row r="404" spans="1:6" ht="15" customHeight="1" x14ac:dyDescent="0.25">
      <c r="A404" s="32" t="s">
        <v>10</v>
      </c>
      <c r="B404" s="35">
        <v>4</v>
      </c>
      <c r="C404" s="35">
        <v>1</v>
      </c>
      <c r="D404" s="18">
        <f t="shared" si="10"/>
        <v>5</v>
      </c>
    </row>
    <row r="405" spans="1:6" ht="15" customHeight="1" x14ac:dyDescent="0.25">
      <c r="A405" s="32" t="s">
        <v>7</v>
      </c>
      <c r="B405" s="35">
        <v>0</v>
      </c>
      <c r="C405" s="35">
        <v>1</v>
      </c>
      <c r="D405" s="18">
        <f t="shared" si="10"/>
        <v>1</v>
      </c>
    </row>
    <row r="406" spans="1:6" ht="15" customHeight="1" x14ac:dyDescent="0.25">
      <c r="A406" s="33" t="s">
        <v>2</v>
      </c>
      <c r="B406" s="35">
        <v>2</v>
      </c>
      <c r="C406" s="35">
        <v>1</v>
      </c>
      <c r="D406" s="18">
        <f t="shared" si="10"/>
        <v>3</v>
      </c>
    </row>
    <row r="407" spans="1:6" ht="15" customHeight="1" x14ac:dyDescent="0.25">
      <c r="A407" s="7" t="s">
        <v>24</v>
      </c>
      <c r="B407" s="8">
        <f>+B408</f>
        <v>222</v>
      </c>
      <c r="C407" s="8">
        <f>+C408</f>
        <v>631</v>
      </c>
      <c r="D407" s="8">
        <f t="shared" si="10"/>
        <v>853</v>
      </c>
    </row>
    <row r="408" spans="1:6" s="7" customFormat="1" x14ac:dyDescent="0.25">
      <c r="A408" s="14" t="s">
        <v>71</v>
      </c>
      <c r="B408" s="8">
        <f>SUM(B409:B415)</f>
        <v>222</v>
      </c>
      <c r="C408" s="8">
        <f>SUM(C409:C415)</f>
        <v>631</v>
      </c>
      <c r="D408" s="8">
        <f t="shared" ref="D408:D448" si="12">SUM(B408:C408)</f>
        <v>853</v>
      </c>
    </row>
    <row r="409" spans="1:6" ht="15" customHeight="1" x14ac:dyDescent="0.2">
      <c r="A409" s="29" t="s">
        <v>9</v>
      </c>
      <c r="B409" s="35">
        <v>192</v>
      </c>
      <c r="C409" s="35">
        <v>566</v>
      </c>
      <c r="D409" s="5">
        <f t="shared" si="12"/>
        <v>758</v>
      </c>
    </row>
    <row r="410" spans="1:6" ht="15" customHeight="1" x14ac:dyDescent="0.2">
      <c r="A410" s="29" t="s">
        <v>10</v>
      </c>
      <c r="B410" s="35">
        <v>21</v>
      </c>
      <c r="C410" s="35">
        <v>41</v>
      </c>
      <c r="D410" s="5">
        <f t="shared" si="12"/>
        <v>62</v>
      </c>
    </row>
    <row r="411" spans="1:6" ht="15" customHeight="1" x14ac:dyDescent="0.2">
      <c r="A411" s="29" t="s">
        <v>7</v>
      </c>
      <c r="B411" s="35">
        <v>4</v>
      </c>
      <c r="C411" s="35">
        <v>16</v>
      </c>
      <c r="D411" s="5">
        <f t="shared" si="12"/>
        <v>20</v>
      </c>
    </row>
    <row r="412" spans="1:6" ht="15" customHeight="1" x14ac:dyDescent="0.2">
      <c r="A412" s="29" t="s">
        <v>4</v>
      </c>
      <c r="B412" s="35">
        <v>2</v>
      </c>
      <c r="C412" s="35">
        <v>1</v>
      </c>
      <c r="D412" s="5">
        <f t="shared" si="12"/>
        <v>3</v>
      </c>
    </row>
    <row r="413" spans="1:6" ht="15" customHeight="1" x14ac:dyDescent="0.2">
      <c r="A413" s="29" t="s">
        <v>11</v>
      </c>
      <c r="B413" s="35">
        <v>0</v>
      </c>
      <c r="C413" s="35">
        <v>2</v>
      </c>
      <c r="D413" s="5">
        <f t="shared" si="12"/>
        <v>2</v>
      </c>
    </row>
    <row r="414" spans="1:6" ht="15" customHeight="1" x14ac:dyDescent="0.2">
      <c r="A414" s="29" t="s">
        <v>5</v>
      </c>
      <c r="B414" s="35">
        <v>1</v>
      </c>
      <c r="C414" s="35">
        <v>0</v>
      </c>
      <c r="D414" s="5">
        <f t="shared" si="12"/>
        <v>1</v>
      </c>
    </row>
    <row r="415" spans="1:6" ht="15" customHeight="1" x14ac:dyDescent="0.2">
      <c r="A415" s="31" t="s">
        <v>2</v>
      </c>
      <c r="B415" s="35">
        <v>2</v>
      </c>
      <c r="C415" s="35">
        <v>5</v>
      </c>
      <c r="D415" s="5">
        <f t="shared" si="12"/>
        <v>7</v>
      </c>
    </row>
    <row r="416" spans="1:6" ht="15" customHeight="1" x14ac:dyDescent="0.25">
      <c r="A416" s="7" t="s">
        <v>115</v>
      </c>
      <c r="B416" s="8">
        <f>+B417</f>
        <v>111</v>
      </c>
      <c r="C416" s="8">
        <f>+C417</f>
        <v>528</v>
      </c>
      <c r="D416" s="8">
        <f t="shared" si="12"/>
        <v>639</v>
      </c>
    </row>
    <row r="417" spans="1:4" s="7" customFormat="1" ht="15" customHeight="1" x14ac:dyDescent="0.25">
      <c r="A417" s="14" t="s">
        <v>65</v>
      </c>
      <c r="B417" s="8">
        <f>SUM(B418:B424)</f>
        <v>111</v>
      </c>
      <c r="C417" s="8">
        <f>SUM(C418:C424)</f>
        <v>528</v>
      </c>
      <c r="D417" s="8">
        <f t="shared" si="12"/>
        <v>639</v>
      </c>
    </row>
    <row r="418" spans="1:4" ht="15" customHeight="1" x14ac:dyDescent="0.25">
      <c r="A418" s="32" t="s">
        <v>12</v>
      </c>
      <c r="B418" s="35">
        <v>44</v>
      </c>
      <c r="C418" s="35">
        <v>297</v>
      </c>
      <c r="D418" s="5">
        <f t="shared" si="12"/>
        <v>341</v>
      </c>
    </row>
    <row r="419" spans="1:4" ht="15" customHeight="1" x14ac:dyDescent="0.25">
      <c r="A419" s="32" t="s">
        <v>10</v>
      </c>
      <c r="B419" s="35">
        <v>49</v>
      </c>
      <c r="C419" s="35">
        <v>179</v>
      </c>
      <c r="D419" s="5">
        <f t="shared" si="12"/>
        <v>228</v>
      </c>
    </row>
    <row r="420" spans="1:4" ht="15" customHeight="1" x14ac:dyDescent="0.25">
      <c r="A420" s="32" t="s">
        <v>8</v>
      </c>
      <c r="B420" s="35">
        <v>7</v>
      </c>
      <c r="C420" s="35">
        <v>26</v>
      </c>
      <c r="D420" s="5">
        <f t="shared" si="12"/>
        <v>33</v>
      </c>
    </row>
    <row r="421" spans="1:4" ht="15" customHeight="1" x14ac:dyDescent="0.25">
      <c r="A421" s="32" t="s">
        <v>5</v>
      </c>
      <c r="B421" s="35">
        <v>7</v>
      </c>
      <c r="C421" s="35">
        <v>19</v>
      </c>
      <c r="D421" s="5">
        <f t="shared" si="12"/>
        <v>26</v>
      </c>
    </row>
    <row r="422" spans="1:4" ht="15" customHeight="1" x14ac:dyDescent="0.25">
      <c r="A422" s="32" t="s">
        <v>11</v>
      </c>
      <c r="B422" s="35">
        <v>1</v>
      </c>
      <c r="C422" s="35">
        <v>0</v>
      </c>
      <c r="D422" s="5">
        <f t="shared" si="12"/>
        <v>1</v>
      </c>
    </row>
    <row r="423" spans="1:4" ht="15" customHeight="1" x14ac:dyDescent="0.25">
      <c r="A423" s="32" t="s">
        <v>6</v>
      </c>
      <c r="B423" s="35">
        <v>0</v>
      </c>
      <c r="C423" s="35">
        <v>1</v>
      </c>
      <c r="D423" s="5">
        <f t="shared" si="12"/>
        <v>1</v>
      </c>
    </row>
    <row r="424" spans="1:4" ht="15" customHeight="1" x14ac:dyDescent="0.25">
      <c r="A424" s="33" t="s">
        <v>2</v>
      </c>
      <c r="B424" s="35">
        <v>3</v>
      </c>
      <c r="C424" s="35">
        <v>6</v>
      </c>
      <c r="D424" s="5">
        <f t="shared" si="12"/>
        <v>9</v>
      </c>
    </row>
    <row r="425" spans="1:4" ht="15" customHeight="1" x14ac:dyDescent="0.25">
      <c r="A425" s="7" t="s">
        <v>22</v>
      </c>
      <c r="B425" s="8">
        <f>SUM(B426,B435,B441,B448,B455)</f>
        <v>386</v>
      </c>
      <c r="C425" s="8">
        <f>SUM(C426,C435,C441,C448,C455)</f>
        <v>433</v>
      </c>
      <c r="D425" s="8">
        <f t="shared" si="12"/>
        <v>819</v>
      </c>
    </row>
    <row r="426" spans="1:4" s="7" customFormat="1" ht="15" customHeight="1" x14ac:dyDescent="0.25">
      <c r="A426" s="14" t="s">
        <v>67</v>
      </c>
      <c r="B426" s="8">
        <f>SUM(B427:B434)</f>
        <v>110</v>
      </c>
      <c r="C426" s="8">
        <f>SUM(C427:C434)</f>
        <v>73</v>
      </c>
      <c r="D426" s="8">
        <f t="shared" si="12"/>
        <v>183</v>
      </c>
    </row>
    <row r="427" spans="1:4" ht="15" customHeight="1" x14ac:dyDescent="0.25">
      <c r="A427" s="32" t="s">
        <v>10</v>
      </c>
      <c r="B427" s="35">
        <v>58</v>
      </c>
      <c r="C427" s="35">
        <v>45</v>
      </c>
      <c r="D427" s="5">
        <f t="shared" si="12"/>
        <v>103</v>
      </c>
    </row>
    <row r="428" spans="1:4" ht="15" customHeight="1" x14ac:dyDescent="0.25">
      <c r="A428" s="32" t="s">
        <v>12</v>
      </c>
      <c r="B428" s="35">
        <v>13</v>
      </c>
      <c r="C428" s="35">
        <v>3</v>
      </c>
      <c r="D428" s="5">
        <f t="shared" si="12"/>
        <v>16</v>
      </c>
    </row>
    <row r="429" spans="1:4" ht="15" customHeight="1" x14ac:dyDescent="0.25">
      <c r="A429" s="32" t="s">
        <v>7</v>
      </c>
      <c r="B429" s="35">
        <v>8</v>
      </c>
      <c r="C429" s="35">
        <v>7</v>
      </c>
      <c r="D429" s="5">
        <f t="shared" si="12"/>
        <v>15</v>
      </c>
    </row>
    <row r="430" spans="1:4" ht="15" customHeight="1" x14ac:dyDescent="0.25">
      <c r="A430" s="32" t="s">
        <v>8</v>
      </c>
      <c r="B430" s="35">
        <v>5</v>
      </c>
      <c r="C430" s="35">
        <v>2</v>
      </c>
      <c r="D430" s="5">
        <f t="shared" si="12"/>
        <v>7</v>
      </c>
    </row>
    <row r="431" spans="1:4" ht="15" customHeight="1" x14ac:dyDescent="0.25">
      <c r="A431" s="32" t="s">
        <v>4</v>
      </c>
      <c r="B431" s="35">
        <v>3</v>
      </c>
      <c r="C431" s="35">
        <v>3</v>
      </c>
      <c r="D431" s="5">
        <f t="shared" si="12"/>
        <v>6</v>
      </c>
    </row>
    <row r="432" spans="1:4" ht="15" customHeight="1" x14ac:dyDescent="0.25">
      <c r="A432" s="32" t="s">
        <v>6</v>
      </c>
      <c r="B432" s="35">
        <v>2</v>
      </c>
      <c r="C432" s="35">
        <v>0</v>
      </c>
      <c r="D432" s="5">
        <f t="shared" si="12"/>
        <v>2</v>
      </c>
    </row>
    <row r="433" spans="1:4" ht="15" customHeight="1" x14ac:dyDescent="0.25">
      <c r="A433" s="32" t="s">
        <v>3</v>
      </c>
      <c r="B433" s="35">
        <v>1</v>
      </c>
      <c r="C433" s="35">
        <v>0</v>
      </c>
      <c r="D433" s="5">
        <f t="shared" si="12"/>
        <v>1</v>
      </c>
    </row>
    <row r="434" spans="1:4" ht="15" customHeight="1" x14ac:dyDescent="0.25">
      <c r="A434" s="33" t="s">
        <v>2</v>
      </c>
      <c r="B434" s="35">
        <v>20</v>
      </c>
      <c r="C434" s="35">
        <v>13</v>
      </c>
      <c r="D434" s="5">
        <f t="shared" si="12"/>
        <v>33</v>
      </c>
    </row>
    <row r="435" spans="1:4" s="7" customFormat="1" ht="15" customHeight="1" x14ac:dyDescent="0.25">
      <c r="A435" s="12" t="s">
        <v>114</v>
      </c>
      <c r="B435" s="17">
        <f>SUM(B436:B440)</f>
        <v>37</v>
      </c>
      <c r="C435" s="17">
        <f>SUM(C436:C440)</f>
        <v>19</v>
      </c>
      <c r="D435" s="8">
        <f t="shared" si="12"/>
        <v>56</v>
      </c>
    </row>
    <row r="436" spans="1:4" ht="15" customHeight="1" x14ac:dyDescent="0.25">
      <c r="A436" s="32" t="s">
        <v>10</v>
      </c>
      <c r="B436" s="35">
        <v>29</v>
      </c>
      <c r="C436" s="35">
        <v>17</v>
      </c>
      <c r="D436" s="5">
        <f t="shared" si="12"/>
        <v>46</v>
      </c>
    </row>
    <row r="437" spans="1:4" ht="15" customHeight="1" x14ac:dyDescent="0.25">
      <c r="A437" s="32" t="s">
        <v>12</v>
      </c>
      <c r="B437" s="35">
        <v>2</v>
      </c>
      <c r="C437" s="35">
        <v>1</v>
      </c>
      <c r="D437" s="5">
        <f t="shared" si="12"/>
        <v>3</v>
      </c>
    </row>
    <row r="438" spans="1:4" ht="15" customHeight="1" x14ac:dyDescent="0.25">
      <c r="A438" s="32" t="s">
        <v>4</v>
      </c>
      <c r="B438" s="35">
        <v>2</v>
      </c>
      <c r="C438" s="35">
        <v>0</v>
      </c>
      <c r="D438" s="5">
        <f t="shared" si="12"/>
        <v>2</v>
      </c>
    </row>
    <row r="439" spans="1:4" ht="15" customHeight="1" x14ac:dyDescent="0.25">
      <c r="A439" s="32" t="s">
        <v>7</v>
      </c>
      <c r="B439" s="35">
        <v>1</v>
      </c>
      <c r="C439" s="35">
        <v>0</v>
      </c>
      <c r="D439" s="5">
        <f t="shared" si="12"/>
        <v>1</v>
      </c>
    </row>
    <row r="440" spans="1:4" ht="15" customHeight="1" x14ac:dyDescent="0.25">
      <c r="A440" s="33" t="s">
        <v>2</v>
      </c>
      <c r="B440" s="35">
        <v>3</v>
      </c>
      <c r="C440" s="35">
        <v>1</v>
      </c>
      <c r="D440" s="5">
        <f t="shared" si="12"/>
        <v>4</v>
      </c>
    </row>
    <row r="441" spans="1:4" s="7" customFormat="1" ht="15" customHeight="1" x14ac:dyDescent="0.25">
      <c r="A441" s="12" t="s">
        <v>76</v>
      </c>
      <c r="B441" s="17">
        <f>SUM(B442:B447)</f>
        <v>96</v>
      </c>
      <c r="C441" s="17">
        <f>SUM(C442:C447)</f>
        <v>55</v>
      </c>
      <c r="D441" s="8">
        <f t="shared" si="12"/>
        <v>151</v>
      </c>
    </row>
    <row r="442" spans="1:4" ht="15" customHeight="1" x14ac:dyDescent="0.25">
      <c r="A442" s="32" t="s">
        <v>10</v>
      </c>
      <c r="B442" s="35">
        <v>69</v>
      </c>
      <c r="C442" s="35">
        <v>47</v>
      </c>
      <c r="D442" s="5">
        <f t="shared" si="12"/>
        <v>116</v>
      </c>
    </row>
    <row r="443" spans="1:4" ht="15" customHeight="1" x14ac:dyDescent="0.25">
      <c r="A443" s="32" t="s">
        <v>4</v>
      </c>
      <c r="B443" s="35">
        <v>7</v>
      </c>
      <c r="C443" s="35">
        <v>2</v>
      </c>
      <c r="D443" s="5">
        <f t="shared" si="12"/>
        <v>9</v>
      </c>
    </row>
    <row r="444" spans="1:4" ht="15" customHeight="1" x14ac:dyDescent="0.25">
      <c r="A444" s="32" t="s">
        <v>7</v>
      </c>
      <c r="B444" s="35">
        <v>6</v>
      </c>
      <c r="C444" s="35">
        <v>2</v>
      </c>
      <c r="D444" s="5">
        <f t="shared" si="12"/>
        <v>8</v>
      </c>
    </row>
    <row r="445" spans="1:4" ht="15" customHeight="1" x14ac:dyDescent="0.25">
      <c r="A445" s="32" t="s">
        <v>8</v>
      </c>
      <c r="B445" s="35">
        <v>6</v>
      </c>
      <c r="C445" s="35">
        <v>0</v>
      </c>
      <c r="D445" s="5">
        <f t="shared" si="12"/>
        <v>6</v>
      </c>
    </row>
    <row r="446" spans="1:4" ht="15" customHeight="1" x14ac:dyDescent="0.25">
      <c r="A446" s="32" t="s">
        <v>12</v>
      </c>
      <c r="B446" s="35">
        <v>2</v>
      </c>
      <c r="C446" s="35">
        <v>1</v>
      </c>
      <c r="D446" s="5">
        <f t="shared" si="12"/>
        <v>3</v>
      </c>
    </row>
    <row r="447" spans="1:4" ht="15" customHeight="1" x14ac:dyDescent="0.25">
      <c r="A447" s="32" t="s">
        <v>2</v>
      </c>
      <c r="B447" s="35">
        <v>6</v>
      </c>
      <c r="C447" s="35">
        <v>3</v>
      </c>
      <c r="D447" s="5">
        <f t="shared" si="12"/>
        <v>9</v>
      </c>
    </row>
    <row r="448" spans="1:4" s="7" customFormat="1" ht="15" customHeight="1" x14ac:dyDescent="0.25">
      <c r="A448" s="12" t="s">
        <v>113</v>
      </c>
      <c r="B448" s="17">
        <f>SUM(B449:B454)</f>
        <v>41</v>
      </c>
      <c r="C448" s="17">
        <f>SUM(C449:C454)</f>
        <v>93</v>
      </c>
      <c r="D448" s="8">
        <f t="shared" si="12"/>
        <v>134</v>
      </c>
    </row>
    <row r="449" spans="1:4" ht="15" customHeight="1" x14ac:dyDescent="0.25">
      <c r="A449" s="32" t="s">
        <v>10</v>
      </c>
      <c r="B449" s="35">
        <v>26</v>
      </c>
      <c r="C449" s="35">
        <v>56</v>
      </c>
      <c r="D449" s="5">
        <f t="shared" ref="D449:D479" si="13">SUM(B449:C449)</f>
        <v>82</v>
      </c>
    </row>
    <row r="450" spans="1:4" ht="15" customHeight="1" x14ac:dyDescent="0.25">
      <c r="A450" s="32" t="s">
        <v>12</v>
      </c>
      <c r="B450" s="35">
        <v>5</v>
      </c>
      <c r="C450" s="35">
        <v>9</v>
      </c>
      <c r="D450" s="5">
        <f t="shared" si="13"/>
        <v>14</v>
      </c>
    </row>
    <row r="451" spans="1:4" ht="15" customHeight="1" x14ac:dyDescent="0.25">
      <c r="A451" s="32" t="s">
        <v>4</v>
      </c>
      <c r="B451" s="35">
        <v>0</v>
      </c>
      <c r="C451" s="35">
        <v>2</v>
      </c>
      <c r="D451" s="5">
        <f t="shared" si="13"/>
        <v>2</v>
      </c>
    </row>
    <row r="452" spans="1:4" ht="15" customHeight="1" x14ac:dyDescent="0.25">
      <c r="A452" s="32" t="s">
        <v>7</v>
      </c>
      <c r="B452" s="35">
        <v>0</v>
      </c>
      <c r="C452" s="35">
        <v>1</v>
      </c>
      <c r="D452" s="5">
        <f t="shared" si="13"/>
        <v>1</v>
      </c>
    </row>
    <row r="453" spans="1:4" ht="15" customHeight="1" x14ac:dyDescent="0.25">
      <c r="A453" s="32" t="s">
        <v>6</v>
      </c>
      <c r="B453" s="35">
        <v>0</v>
      </c>
      <c r="C453" s="35">
        <v>1</v>
      </c>
      <c r="D453" s="5">
        <f t="shared" si="13"/>
        <v>1</v>
      </c>
    </row>
    <row r="454" spans="1:4" ht="15" customHeight="1" x14ac:dyDescent="0.25">
      <c r="A454" s="33" t="s">
        <v>2</v>
      </c>
      <c r="B454" s="35">
        <v>10</v>
      </c>
      <c r="C454" s="35">
        <v>24</v>
      </c>
      <c r="D454" s="5">
        <f t="shared" si="13"/>
        <v>34</v>
      </c>
    </row>
    <row r="455" spans="1:4" s="7" customFormat="1" ht="15" customHeight="1" x14ac:dyDescent="0.25">
      <c r="A455" s="12" t="s">
        <v>64</v>
      </c>
      <c r="B455" s="17">
        <f>SUM(B456:B462)</f>
        <v>102</v>
      </c>
      <c r="C455" s="17">
        <f>SUM(C456:C462)</f>
        <v>193</v>
      </c>
      <c r="D455" s="8">
        <f t="shared" si="13"/>
        <v>295</v>
      </c>
    </row>
    <row r="456" spans="1:4" ht="15" customHeight="1" x14ac:dyDescent="0.25">
      <c r="A456" s="32" t="s">
        <v>10</v>
      </c>
      <c r="B456" s="35">
        <v>59</v>
      </c>
      <c r="C456" s="35">
        <v>117</v>
      </c>
      <c r="D456" s="5">
        <f t="shared" si="13"/>
        <v>176</v>
      </c>
    </row>
    <row r="457" spans="1:4" ht="15" customHeight="1" x14ac:dyDescent="0.25">
      <c r="A457" s="32" t="s">
        <v>12</v>
      </c>
      <c r="B457" s="35">
        <v>12</v>
      </c>
      <c r="C457" s="35">
        <v>19</v>
      </c>
      <c r="D457" s="5">
        <f t="shared" si="13"/>
        <v>31</v>
      </c>
    </row>
    <row r="458" spans="1:4" ht="15" customHeight="1" x14ac:dyDescent="0.25">
      <c r="A458" s="32" t="s">
        <v>4</v>
      </c>
      <c r="B458" s="35">
        <v>1</v>
      </c>
      <c r="C458" s="35">
        <v>9</v>
      </c>
      <c r="D458" s="5">
        <f t="shared" si="13"/>
        <v>10</v>
      </c>
    </row>
    <row r="459" spans="1:4" ht="15" customHeight="1" x14ac:dyDescent="0.25">
      <c r="A459" s="32" t="s">
        <v>8</v>
      </c>
      <c r="B459" s="35">
        <v>3</v>
      </c>
      <c r="C459" s="35">
        <v>2</v>
      </c>
      <c r="D459" s="5">
        <f t="shared" si="13"/>
        <v>5</v>
      </c>
    </row>
    <row r="460" spans="1:4" ht="15" customHeight="1" x14ac:dyDescent="0.25">
      <c r="A460" s="32" t="s">
        <v>7</v>
      </c>
      <c r="B460" s="35">
        <v>3</v>
      </c>
      <c r="C460" s="35">
        <v>1</v>
      </c>
      <c r="D460" s="5">
        <f t="shared" si="13"/>
        <v>4</v>
      </c>
    </row>
    <row r="461" spans="1:4" ht="15" customHeight="1" x14ac:dyDescent="0.25">
      <c r="A461" s="32" t="s">
        <v>6</v>
      </c>
      <c r="B461" s="35">
        <v>0</v>
      </c>
      <c r="C461" s="35">
        <v>1</v>
      </c>
      <c r="D461" s="5">
        <f t="shared" si="13"/>
        <v>1</v>
      </c>
    </row>
    <row r="462" spans="1:4" ht="15" customHeight="1" x14ac:dyDescent="0.25">
      <c r="A462" s="33" t="s">
        <v>2</v>
      </c>
      <c r="B462" s="35">
        <v>24</v>
      </c>
      <c r="C462" s="35">
        <v>44</v>
      </c>
      <c r="D462" s="5">
        <f t="shared" si="13"/>
        <v>68</v>
      </c>
    </row>
    <row r="463" spans="1:4" ht="15" customHeight="1" x14ac:dyDescent="0.25">
      <c r="A463" s="23" t="s">
        <v>21</v>
      </c>
      <c r="B463" s="17">
        <f>SUM(B464,B472,B479,B485,B492,B499,B509,B519,B527,B532,B538,B546,B554,B561,B569,B577,B585)</f>
        <v>1318</v>
      </c>
      <c r="C463" s="17">
        <f>SUM(C464,C472,C479,C485,C492,C499,C509,C519,C527,C532,C538,C546,C554,C561,C569,C577,C585)</f>
        <v>1654</v>
      </c>
      <c r="D463" s="17">
        <f t="shared" si="13"/>
        <v>2972</v>
      </c>
    </row>
    <row r="464" spans="1:4" s="7" customFormat="1" ht="15" customHeight="1" x14ac:dyDescent="0.25">
      <c r="A464" s="14" t="s">
        <v>112</v>
      </c>
      <c r="B464" s="8">
        <f>SUM(B465:B471)</f>
        <v>136</v>
      </c>
      <c r="C464" s="8">
        <f>SUM(C465:C471)</f>
        <v>112</v>
      </c>
      <c r="D464" s="8">
        <f t="shared" si="13"/>
        <v>248</v>
      </c>
    </row>
    <row r="465" spans="1:4" ht="15" customHeight="1" x14ac:dyDescent="0.25">
      <c r="A465" s="32" t="s">
        <v>12</v>
      </c>
      <c r="B465" s="35">
        <v>121</v>
      </c>
      <c r="C465" s="35">
        <v>104</v>
      </c>
      <c r="D465" s="5">
        <f t="shared" si="13"/>
        <v>225</v>
      </c>
    </row>
    <row r="466" spans="1:4" ht="15" customHeight="1" x14ac:dyDescent="0.25">
      <c r="A466" s="32" t="s">
        <v>8</v>
      </c>
      <c r="B466" s="35">
        <v>5</v>
      </c>
      <c r="C466" s="35">
        <v>1</v>
      </c>
      <c r="D466" s="5">
        <f t="shared" si="13"/>
        <v>6</v>
      </c>
    </row>
    <row r="467" spans="1:4" ht="15" customHeight="1" x14ac:dyDescent="0.25">
      <c r="A467" s="32" t="s">
        <v>10</v>
      </c>
      <c r="B467" s="35">
        <v>4</v>
      </c>
      <c r="C467" s="35">
        <v>2</v>
      </c>
      <c r="D467" s="5">
        <f t="shared" si="13"/>
        <v>6</v>
      </c>
    </row>
    <row r="468" spans="1:4" ht="15" customHeight="1" x14ac:dyDescent="0.25">
      <c r="A468" s="32" t="s">
        <v>5</v>
      </c>
      <c r="B468" s="35">
        <v>0</v>
      </c>
      <c r="C468" s="35">
        <v>3</v>
      </c>
      <c r="D468" s="5">
        <f t="shared" si="13"/>
        <v>3</v>
      </c>
    </row>
    <row r="469" spans="1:4" ht="15" customHeight="1" x14ac:dyDescent="0.25">
      <c r="A469" s="32" t="s">
        <v>7</v>
      </c>
      <c r="B469" s="35">
        <v>2</v>
      </c>
      <c r="C469" s="35">
        <v>0</v>
      </c>
      <c r="D469" s="5">
        <f t="shared" si="13"/>
        <v>2</v>
      </c>
    </row>
    <row r="470" spans="1:4" ht="15" customHeight="1" x14ac:dyDescent="0.25">
      <c r="A470" s="32" t="s">
        <v>6</v>
      </c>
      <c r="B470" s="35">
        <v>2</v>
      </c>
      <c r="C470" s="35">
        <v>0</v>
      </c>
      <c r="D470" s="5">
        <f t="shared" si="13"/>
        <v>2</v>
      </c>
    </row>
    <row r="471" spans="1:4" ht="15" customHeight="1" x14ac:dyDescent="0.25">
      <c r="A471" s="16" t="s">
        <v>2</v>
      </c>
      <c r="B471" s="15">
        <v>2</v>
      </c>
      <c r="C471" s="15">
        <v>2</v>
      </c>
      <c r="D471" s="5">
        <f t="shared" si="13"/>
        <v>4</v>
      </c>
    </row>
    <row r="472" spans="1:4" s="7" customFormat="1" ht="15" customHeight="1" x14ac:dyDescent="0.25">
      <c r="A472" s="14" t="s">
        <v>102</v>
      </c>
      <c r="B472" s="8">
        <f>SUM(B473:B478)</f>
        <v>92</v>
      </c>
      <c r="C472" s="8">
        <f>SUM(C473:C478)</f>
        <v>87</v>
      </c>
      <c r="D472" s="8">
        <f t="shared" si="13"/>
        <v>179</v>
      </c>
    </row>
    <row r="473" spans="1:4" ht="15" customHeight="1" x14ac:dyDescent="0.25">
      <c r="A473" s="32" t="s">
        <v>12</v>
      </c>
      <c r="B473" s="35">
        <v>63</v>
      </c>
      <c r="C473" s="35">
        <v>63</v>
      </c>
      <c r="D473" s="5">
        <f t="shared" si="13"/>
        <v>126</v>
      </c>
    </row>
    <row r="474" spans="1:4" ht="15" customHeight="1" x14ac:dyDescent="0.25">
      <c r="A474" s="32" t="s">
        <v>8</v>
      </c>
      <c r="B474" s="35">
        <v>14</v>
      </c>
      <c r="C474" s="35">
        <v>8</v>
      </c>
      <c r="D474" s="5">
        <f t="shared" si="13"/>
        <v>22</v>
      </c>
    </row>
    <row r="475" spans="1:4" ht="15" customHeight="1" x14ac:dyDescent="0.25">
      <c r="A475" s="32" t="s">
        <v>6</v>
      </c>
      <c r="B475" s="35">
        <v>6</v>
      </c>
      <c r="C475" s="35">
        <v>9</v>
      </c>
      <c r="D475" s="5">
        <f t="shared" si="13"/>
        <v>15</v>
      </c>
    </row>
    <row r="476" spans="1:4" ht="15" customHeight="1" x14ac:dyDescent="0.25">
      <c r="A476" s="32" t="s">
        <v>10</v>
      </c>
      <c r="B476" s="35">
        <v>6</v>
      </c>
      <c r="C476" s="35">
        <v>6</v>
      </c>
      <c r="D476" s="5">
        <f t="shared" si="13"/>
        <v>12</v>
      </c>
    </row>
    <row r="477" spans="1:4" ht="15" customHeight="1" x14ac:dyDescent="0.25">
      <c r="A477" s="32" t="s">
        <v>3</v>
      </c>
      <c r="B477" s="35">
        <v>3</v>
      </c>
      <c r="C477" s="35">
        <v>0</v>
      </c>
      <c r="D477" s="5">
        <f t="shared" si="13"/>
        <v>3</v>
      </c>
    </row>
    <row r="478" spans="1:4" ht="15" customHeight="1" x14ac:dyDescent="0.25">
      <c r="A478" s="32" t="s">
        <v>7</v>
      </c>
      <c r="B478" s="35">
        <v>0</v>
      </c>
      <c r="C478" s="35">
        <v>1</v>
      </c>
      <c r="D478" s="5">
        <f t="shared" si="13"/>
        <v>1</v>
      </c>
    </row>
    <row r="479" spans="1:4" s="7" customFormat="1" ht="15" customHeight="1" x14ac:dyDescent="0.25">
      <c r="A479" s="14" t="s">
        <v>111</v>
      </c>
      <c r="B479" s="8">
        <f>SUM(B480:B484)</f>
        <v>42</v>
      </c>
      <c r="C479" s="8">
        <f>SUM(C480:C484)</f>
        <v>50</v>
      </c>
      <c r="D479" s="8">
        <f t="shared" si="13"/>
        <v>92</v>
      </c>
    </row>
    <row r="480" spans="1:4" ht="15" customHeight="1" x14ac:dyDescent="0.25">
      <c r="A480" s="16" t="s">
        <v>12</v>
      </c>
      <c r="B480" s="15">
        <v>30</v>
      </c>
      <c r="C480" s="15">
        <v>42</v>
      </c>
      <c r="D480" s="5">
        <f t="shared" ref="D480:D484" si="14">SUM(B480:C480)</f>
        <v>72</v>
      </c>
    </row>
    <row r="481" spans="1:4" ht="15" customHeight="1" x14ac:dyDescent="0.25">
      <c r="A481" s="16" t="s">
        <v>9</v>
      </c>
      <c r="B481" s="15">
        <v>5</v>
      </c>
      <c r="C481" s="15">
        <v>4</v>
      </c>
      <c r="D481" s="5">
        <f t="shared" si="14"/>
        <v>9</v>
      </c>
    </row>
    <row r="482" spans="1:4" ht="15" customHeight="1" x14ac:dyDescent="0.25">
      <c r="A482" s="16" t="s">
        <v>10</v>
      </c>
      <c r="B482" s="15">
        <v>3</v>
      </c>
      <c r="C482" s="15">
        <v>3</v>
      </c>
      <c r="D482" s="5">
        <f t="shared" si="14"/>
        <v>6</v>
      </c>
    </row>
    <row r="483" spans="1:4" ht="15" customHeight="1" x14ac:dyDescent="0.25">
      <c r="A483" s="16" t="s">
        <v>6</v>
      </c>
      <c r="B483" s="15">
        <v>3</v>
      </c>
      <c r="C483" s="15">
        <v>1</v>
      </c>
      <c r="D483" s="5">
        <f t="shared" si="14"/>
        <v>4</v>
      </c>
    </row>
    <row r="484" spans="1:4" ht="15" customHeight="1" x14ac:dyDescent="0.25">
      <c r="A484" s="16" t="s">
        <v>8</v>
      </c>
      <c r="B484" s="15">
        <v>1</v>
      </c>
      <c r="C484" s="15">
        <v>0</v>
      </c>
      <c r="D484" s="5">
        <f t="shared" si="14"/>
        <v>1</v>
      </c>
    </row>
    <row r="485" spans="1:4" s="7" customFormat="1" ht="15" customHeight="1" x14ac:dyDescent="0.25">
      <c r="A485" s="12" t="s">
        <v>110</v>
      </c>
      <c r="B485" s="8">
        <f>SUM(B486:B491)</f>
        <v>92</v>
      </c>
      <c r="C485" s="8">
        <f>SUM(C486:C491)</f>
        <v>53</v>
      </c>
      <c r="D485" s="8">
        <f t="shared" ref="D485:D568" si="15">SUM(B485:C485)</f>
        <v>145</v>
      </c>
    </row>
    <row r="486" spans="1:4" ht="15" customHeight="1" x14ac:dyDescent="0.25">
      <c r="A486" s="32" t="s">
        <v>12</v>
      </c>
      <c r="B486" s="35">
        <v>57</v>
      </c>
      <c r="C486" s="35">
        <v>38</v>
      </c>
      <c r="D486" s="5">
        <f t="shared" si="15"/>
        <v>95</v>
      </c>
    </row>
    <row r="487" spans="1:4" ht="15" customHeight="1" x14ac:dyDescent="0.25">
      <c r="A487" s="32" t="s">
        <v>10</v>
      </c>
      <c r="B487" s="35">
        <v>12</v>
      </c>
      <c r="C487" s="35">
        <v>5</v>
      </c>
      <c r="D487" s="5">
        <f t="shared" si="15"/>
        <v>17</v>
      </c>
    </row>
    <row r="488" spans="1:4" ht="15" customHeight="1" x14ac:dyDescent="0.25">
      <c r="A488" s="32" t="s">
        <v>8</v>
      </c>
      <c r="B488" s="35">
        <v>9</v>
      </c>
      <c r="C488" s="35">
        <v>6</v>
      </c>
      <c r="D488" s="5">
        <f t="shared" si="15"/>
        <v>15</v>
      </c>
    </row>
    <row r="489" spans="1:4" ht="15" customHeight="1" x14ac:dyDescent="0.25">
      <c r="A489" s="32" t="s">
        <v>6</v>
      </c>
      <c r="B489" s="35">
        <v>7</v>
      </c>
      <c r="C489" s="35">
        <v>2</v>
      </c>
      <c r="D489" s="5">
        <f t="shared" si="15"/>
        <v>9</v>
      </c>
    </row>
    <row r="490" spans="1:4" ht="15" customHeight="1" x14ac:dyDescent="0.25">
      <c r="A490" s="32" t="s">
        <v>7</v>
      </c>
      <c r="B490" s="35">
        <v>6</v>
      </c>
      <c r="C490" s="35">
        <v>2</v>
      </c>
      <c r="D490" s="5">
        <f t="shared" si="15"/>
        <v>8</v>
      </c>
    </row>
    <row r="491" spans="1:4" ht="15" customHeight="1" x14ac:dyDescent="0.25">
      <c r="A491" s="32" t="s">
        <v>3</v>
      </c>
      <c r="B491" s="35">
        <v>1</v>
      </c>
      <c r="C491" s="35">
        <v>0</v>
      </c>
      <c r="D491" s="5">
        <f t="shared" si="15"/>
        <v>1</v>
      </c>
    </row>
    <row r="492" spans="1:4" ht="15" customHeight="1" x14ac:dyDescent="0.25">
      <c r="A492" s="12" t="s">
        <v>167</v>
      </c>
      <c r="B492" s="8">
        <f>SUM(B493:B498)</f>
        <v>77</v>
      </c>
      <c r="C492" s="8">
        <f>SUM(C493:C498)</f>
        <v>129</v>
      </c>
      <c r="D492" s="8">
        <f>SUM(B492:C492)</f>
        <v>206</v>
      </c>
    </row>
    <row r="493" spans="1:4" ht="15" customHeight="1" x14ac:dyDescent="0.25">
      <c r="A493" s="32" t="s">
        <v>12</v>
      </c>
      <c r="B493" s="35">
        <v>46</v>
      </c>
      <c r="C493" s="35">
        <v>84</v>
      </c>
      <c r="D493" s="5">
        <f t="shared" ref="D493:D498" si="16">SUM(B493:C493)</f>
        <v>130</v>
      </c>
    </row>
    <row r="494" spans="1:4" ht="15" customHeight="1" x14ac:dyDescent="0.25">
      <c r="A494" s="32" t="s">
        <v>7</v>
      </c>
      <c r="B494" s="35">
        <v>18</v>
      </c>
      <c r="C494" s="35">
        <v>31</v>
      </c>
      <c r="D494" s="5">
        <f t="shared" si="16"/>
        <v>49</v>
      </c>
    </row>
    <row r="495" spans="1:4" ht="15" customHeight="1" x14ac:dyDescent="0.25">
      <c r="A495" s="32" t="s">
        <v>9</v>
      </c>
      <c r="B495" s="35">
        <v>7</v>
      </c>
      <c r="C495" s="35">
        <v>6</v>
      </c>
      <c r="D495" s="5">
        <f t="shared" si="16"/>
        <v>13</v>
      </c>
    </row>
    <row r="496" spans="1:4" ht="15" customHeight="1" x14ac:dyDescent="0.25">
      <c r="A496" s="32" t="s">
        <v>10</v>
      </c>
      <c r="B496" s="35">
        <v>4</v>
      </c>
      <c r="C496" s="35">
        <v>7</v>
      </c>
      <c r="D496" s="5">
        <f t="shared" si="16"/>
        <v>11</v>
      </c>
    </row>
    <row r="497" spans="1:4" ht="15" customHeight="1" x14ac:dyDescent="0.25">
      <c r="A497" s="32" t="s">
        <v>6</v>
      </c>
      <c r="B497" s="35">
        <v>2</v>
      </c>
      <c r="C497" s="35">
        <v>0</v>
      </c>
      <c r="D497" s="5">
        <f t="shared" si="16"/>
        <v>2</v>
      </c>
    </row>
    <row r="498" spans="1:4" ht="15" customHeight="1" x14ac:dyDescent="0.25">
      <c r="A498" s="32" t="s">
        <v>2</v>
      </c>
      <c r="B498" s="35">
        <v>0</v>
      </c>
      <c r="C498" s="35">
        <v>1</v>
      </c>
      <c r="D498" s="5">
        <f t="shared" si="16"/>
        <v>1</v>
      </c>
    </row>
    <row r="499" spans="1:4" s="7" customFormat="1" ht="15" customHeight="1" x14ac:dyDescent="0.25">
      <c r="A499" s="12" t="s">
        <v>100</v>
      </c>
      <c r="B499" s="8">
        <f>SUM(B500:B508)</f>
        <v>382</v>
      </c>
      <c r="C499" s="8">
        <f>SUM(C500:C508)</f>
        <v>419</v>
      </c>
      <c r="D499" s="8">
        <f t="shared" si="15"/>
        <v>801</v>
      </c>
    </row>
    <row r="500" spans="1:4" ht="15" customHeight="1" x14ac:dyDescent="0.25">
      <c r="A500" s="16" t="s">
        <v>12</v>
      </c>
      <c r="B500" s="15">
        <v>287</v>
      </c>
      <c r="C500" s="15">
        <v>314</v>
      </c>
      <c r="D500" s="5">
        <f t="shared" si="15"/>
        <v>601</v>
      </c>
    </row>
    <row r="501" spans="1:4" ht="15" customHeight="1" x14ac:dyDescent="0.25">
      <c r="A501" s="16" t="s">
        <v>8</v>
      </c>
      <c r="B501" s="15">
        <v>48</v>
      </c>
      <c r="C501" s="15">
        <v>52</v>
      </c>
      <c r="D501" s="5">
        <f t="shared" si="15"/>
        <v>100</v>
      </c>
    </row>
    <row r="502" spans="1:4" ht="15" customHeight="1" x14ac:dyDescent="0.25">
      <c r="A502" s="16" t="s">
        <v>7</v>
      </c>
      <c r="B502" s="15">
        <v>15</v>
      </c>
      <c r="C502" s="15">
        <v>26</v>
      </c>
      <c r="D502" s="5">
        <f t="shared" si="15"/>
        <v>41</v>
      </c>
    </row>
    <row r="503" spans="1:4" ht="15" customHeight="1" x14ac:dyDescent="0.25">
      <c r="A503" s="16" t="s">
        <v>10</v>
      </c>
      <c r="B503" s="15">
        <v>18</v>
      </c>
      <c r="C503" s="15">
        <v>8</v>
      </c>
      <c r="D503" s="5">
        <f t="shared" si="15"/>
        <v>26</v>
      </c>
    </row>
    <row r="504" spans="1:4" ht="15" customHeight="1" x14ac:dyDescent="0.25">
      <c r="A504" s="16" t="s">
        <v>9</v>
      </c>
      <c r="B504" s="15">
        <v>1</v>
      </c>
      <c r="C504" s="15">
        <v>9</v>
      </c>
      <c r="D504" s="5">
        <f t="shared" si="15"/>
        <v>10</v>
      </c>
    </row>
    <row r="505" spans="1:4" ht="15" customHeight="1" x14ac:dyDescent="0.25">
      <c r="A505" s="16" t="s">
        <v>6</v>
      </c>
      <c r="B505" s="15">
        <v>6</v>
      </c>
      <c r="C505" s="15">
        <v>1</v>
      </c>
      <c r="D505" s="5">
        <f t="shared" si="15"/>
        <v>7</v>
      </c>
    </row>
    <row r="506" spans="1:4" ht="15" customHeight="1" x14ac:dyDescent="0.25">
      <c r="A506" s="16" t="s">
        <v>5</v>
      </c>
      <c r="B506" s="15">
        <v>1</v>
      </c>
      <c r="C506" s="15">
        <v>3</v>
      </c>
      <c r="D506" s="5">
        <f t="shared" si="15"/>
        <v>4</v>
      </c>
    </row>
    <row r="507" spans="1:4" ht="15" customHeight="1" x14ac:dyDescent="0.25">
      <c r="A507" s="16" t="s">
        <v>3</v>
      </c>
      <c r="B507" s="15">
        <v>2</v>
      </c>
      <c r="C507" s="15">
        <v>1</v>
      </c>
      <c r="D507" s="5">
        <f t="shared" si="15"/>
        <v>3</v>
      </c>
    </row>
    <row r="508" spans="1:4" ht="15" customHeight="1" x14ac:dyDescent="0.25">
      <c r="A508" s="16" t="s">
        <v>2</v>
      </c>
      <c r="B508" s="15">
        <v>4</v>
      </c>
      <c r="C508" s="15">
        <v>5</v>
      </c>
      <c r="D508" s="5">
        <f t="shared" si="15"/>
        <v>9</v>
      </c>
    </row>
    <row r="509" spans="1:4" s="7" customFormat="1" ht="15" customHeight="1" x14ac:dyDescent="0.25">
      <c r="A509" s="12" t="s">
        <v>109</v>
      </c>
      <c r="B509" s="8">
        <f>SUM(B510:B518)</f>
        <v>33</v>
      </c>
      <c r="C509" s="8">
        <f>SUM(C510:C518)</f>
        <v>103</v>
      </c>
      <c r="D509" s="8">
        <f t="shared" si="15"/>
        <v>136</v>
      </c>
    </row>
    <row r="510" spans="1:4" s="7" customFormat="1" ht="15" customHeight="1" x14ac:dyDescent="0.25">
      <c r="A510" s="32" t="s">
        <v>12</v>
      </c>
      <c r="B510" s="35">
        <v>20</v>
      </c>
      <c r="C510" s="35">
        <v>57</v>
      </c>
      <c r="D510" s="5">
        <f t="shared" si="15"/>
        <v>77</v>
      </c>
    </row>
    <row r="511" spans="1:4" s="7" customFormat="1" ht="15" customHeight="1" x14ac:dyDescent="0.25">
      <c r="A511" s="32" t="s">
        <v>7</v>
      </c>
      <c r="B511" s="35">
        <v>4</v>
      </c>
      <c r="C511" s="35">
        <v>24</v>
      </c>
      <c r="D511" s="5">
        <f t="shared" si="15"/>
        <v>28</v>
      </c>
    </row>
    <row r="512" spans="1:4" s="7" customFormat="1" ht="15" customHeight="1" x14ac:dyDescent="0.25">
      <c r="A512" s="32" t="s">
        <v>10</v>
      </c>
      <c r="B512" s="35">
        <v>8</v>
      </c>
      <c r="C512" s="35">
        <v>5</v>
      </c>
      <c r="D512" s="5">
        <f t="shared" si="15"/>
        <v>13</v>
      </c>
    </row>
    <row r="513" spans="1:4" s="7" customFormat="1" ht="15" customHeight="1" x14ac:dyDescent="0.25">
      <c r="A513" s="32" t="s">
        <v>6</v>
      </c>
      <c r="B513" s="35">
        <v>0</v>
      </c>
      <c r="C513" s="35">
        <v>5</v>
      </c>
      <c r="D513" s="5">
        <f t="shared" si="15"/>
        <v>5</v>
      </c>
    </row>
    <row r="514" spans="1:4" s="7" customFormat="1" ht="15" customHeight="1" x14ac:dyDescent="0.25">
      <c r="A514" s="32" t="s">
        <v>3</v>
      </c>
      <c r="B514" s="35">
        <v>1</v>
      </c>
      <c r="C514" s="35">
        <v>3</v>
      </c>
      <c r="D514" s="5">
        <f t="shared" si="15"/>
        <v>4</v>
      </c>
    </row>
    <row r="515" spans="1:4" s="7" customFormat="1" ht="15" customHeight="1" x14ac:dyDescent="0.25">
      <c r="A515" s="32" t="s">
        <v>5</v>
      </c>
      <c r="B515" s="35">
        <v>0</v>
      </c>
      <c r="C515" s="35">
        <v>4</v>
      </c>
      <c r="D515" s="5">
        <f t="shared" si="15"/>
        <v>4</v>
      </c>
    </row>
    <row r="516" spans="1:4" s="7" customFormat="1" ht="15" customHeight="1" x14ac:dyDescent="0.25">
      <c r="A516" s="32" t="s">
        <v>9</v>
      </c>
      <c r="B516" s="35">
        <v>0</v>
      </c>
      <c r="C516" s="35">
        <v>2</v>
      </c>
      <c r="D516" s="5">
        <f t="shared" si="15"/>
        <v>2</v>
      </c>
    </row>
    <row r="517" spans="1:4" s="7" customFormat="1" ht="15" customHeight="1" x14ac:dyDescent="0.25">
      <c r="A517" s="32" t="s">
        <v>8</v>
      </c>
      <c r="B517" s="35">
        <v>0</v>
      </c>
      <c r="C517" s="35">
        <v>1</v>
      </c>
      <c r="D517" s="5">
        <f t="shared" si="15"/>
        <v>1</v>
      </c>
    </row>
    <row r="518" spans="1:4" s="7" customFormat="1" ht="15" customHeight="1" x14ac:dyDescent="0.25">
      <c r="A518" s="33" t="s">
        <v>2</v>
      </c>
      <c r="B518" s="35">
        <v>0</v>
      </c>
      <c r="C518" s="35">
        <v>2</v>
      </c>
      <c r="D518" s="5">
        <f t="shared" si="15"/>
        <v>2</v>
      </c>
    </row>
    <row r="519" spans="1:4" s="7" customFormat="1" ht="15" customHeight="1" x14ac:dyDescent="0.25">
      <c r="A519" s="12" t="s">
        <v>98</v>
      </c>
      <c r="B519" s="8">
        <f>SUM(B520:B526)</f>
        <v>57</v>
      </c>
      <c r="C519" s="8">
        <f>SUM(C520:C526)</f>
        <v>68</v>
      </c>
      <c r="D519" s="8">
        <f t="shared" si="15"/>
        <v>125</v>
      </c>
    </row>
    <row r="520" spans="1:4" ht="15" customHeight="1" x14ac:dyDescent="0.25">
      <c r="A520" s="16" t="s">
        <v>12</v>
      </c>
      <c r="B520" s="15">
        <v>40</v>
      </c>
      <c r="C520" s="15">
        <v>51</v>
      </c>
      <c r="D520" s="5">
        <f t="shared" si="15"/>
        <v>91</v>
      </c>
    </row>
    <row r="521" spans="1:4" ht="15" customHeight="1" x14ac:dyDescent="0.25">
      <c r="A521" s="16" t="s">
        <v>10</v>
      </c>
      <c r="B521" s="15">
        <v>9</v>
      </c>
      <c r="C521" s="15">
        <v>9</v>
      </c>
      <c r="D521" s="5">
        <f t="shared" si="15"/>
        <v>18</v>
      </c>
    </row>
    <row r="522" spans="1:4" ht="15" customHeight="1" x14ac:dyDescent="0.25">
      <c r="A522" s="16" t="s">
        <v>8</v>
      </c>
      <c r="B522" s="15">
        <v>3</v>
      </c>
      <c r="C522" s="15">
        <v>2</v>
      </c>
      <c r="D522" s="5">
        <f t="shared" si="15"/>
        <v>5</v>
      </c>
    </row>
    <row r="523" spans="1:4" ht="15" customHeight="1" x14ac:dyDescent="0.25">
      <c r="A523" s="16" t="s">
        <v>7</v>
      </c>
      <c r="B523" s="15">
        <v>2</v>
      </c>
      <c r="C523" s="15">
        <v>2</v>
      </c>
      <c r="D523" s="5">
        <f t="shared" si="15"/>
        <v>4</v>
      </c>
    </row>
    <row r="524" spans="1:4" ht="15" customHeight="1" x14ac:dyDescent="0.25">
      <c r="A524" s="16" t="s">
        <v>9</v>
      </c>
      <c r="B524" s="15">
        <v>1</v>
      </c>
      <c r="C524" s="15">
        <v>2</v>
      </c>
      <c r="D524" s="5">
        <f t="shared" si="15"/>
        <v>3</v>
      </c>
    </row>
    <row r="525" spans="1:4" ht="15" customHeight="1" x14ac:dyDescent="0.25">
      <c r="A525" s="16" t="s">
        <v>6</v>
      </c>
      <c r="B525" s="15">
        <v>2</v>
      </c>
      <c r="C525" s="15">
        <v>1</v>
      </c>
      <c r="D525" s="5">
        <f t="shared" si="15"/>
        <v>3</v>
      </c>
    </row>
    <row r="526" spans="1:4" ht="15" customHeight="1" x14ac:dyDescent="0.25">
      <c r="A526" s="16" t="s">
        <v>3</v>
      </c>
      <c r="B526" s="15">
        <v>0</v>
      </c>
      <c r="C526" s="15">
        <v>1</v>
      </c>
      <c r="D526" s="5">
        <f t="shared" si="15"/>
        <v>1</v>
      </c>
    </row>
    <row r="527" spans="1:4" ht="15" customHeight="1" x14ac:dyDescent="0.25">
      <c r="A527" s="14" t="s">
        <v>108</v>
      </c>
      <c r="B527" s="19">
        <f>SUM(B528:B531)</f>
        <v>23</v>
      </c>
      <c r="C527" s="19">
        <f>SUM(C528:C531)</f>
        <v>36</v>
      </c>
      <c r="D527" s="8">
        <f t="shared" si="15"/>
        <v>59</v>
      </c>
    </row>
    <row r="528" spans="1:4" ht="15" customHeight="1" x14ac:dyDescent="0.25">
      <c r="A528" s="16" t="s">
        <v>12</v>
      </c>
      <c r="B528" s="15">
        <v>19</v>
      </c>
      <c r="C528" s="15">
        <v>25</v>
      </c>
      <c r="D528" s="5">
        <f t="shared" si="15"/>
        <v>44</v>
      </c>
    </row>
    <row r="529" spans="1:6" ht="15" customHeight="1" x14ac:dyDescent="0.25">
      <c r="A529" s="16" t="s">
        <v>10</v>
      </c>
      <c r="B529" s="15">
        <v>3</v>
      </c>
      <c r="C529" s="15">
        <v>7</v>
      </c>
      <c r="D529" s="5">
        <f t="shared" si="15"/>
        <v>10</v>
      </c>
    </row>
    <row r="530" spans="1:6" ht="15" customHeight="1" x14ac:dyDescent="0.25">
      <c r="A530" s="16" t="s">
        <v>7</v>
      </c>
      <c r="B530" s="15">
        <v>0</v>
      </c>
      <c r="C530" s="15">
        <v>3</v>
      </c>
      <c r="D530" s="5">
        <f t="shared" si="15"/>
        <v>3</v>
      </c>
    </row>
    <row r="531" spans="1:6" ht="15" customHeight="1" x14ac:dyDescent="0.25">
      <c r="A531" s="16" t="s">
        <v>3</v>
      </c>
      <c r="B531" s="15">
        <v>1</v>
      </c>
      <c r="C531" s="15">
        <v>1</v>
      </c>
      <c r="D531" s="5">
        <f t="shared" si="15"/>
        <v>2</v>
      </c>
    </row>
    <row r="532" spans="1:6" s="7" customFormat="1" ht="15" customHeight="1" x14ac:dyDescent="0.25">
      <c r="A532" s="12" t="s">
        <v>107</v>
      </c>
      <c r="B532" s="8">
        <f>SUM(B533:B537)</f>
        <v>13</v>
      </c>
      <c r="C532" s="8">
        <f>SUM(C533:C537)</f>
        <v>18</v>
      </c>
      <c r="D532" s="8">
        <f t="shared" si="15"/>
        <v>31</v>
      </c>
    </row>
    <row r="533" spans="1:6" s="7" customFormat="1" ht="15" customHeight="1" x14ac:dyDescent="0.25">
      <c r="A533" s="16" t="s">
        <v>10</v>
      </c>
      <c r="B533" s="15">
        <v>9</v>
      </c>
      <c r="C533" s="15">
        <v>7</v>
      </c>
      <c r="D533" s="5">
        <f t="shared" si="15"/>
        <v>16</v>
      </c>
      <c r="E533" s="1"/>
      <c r="F533" s="1"/>
    </row>
    <row r="534" spans="1:6" s="7" customFormat="1" ht="15" customHeight="1" x14ac:dyDescent="0.25">
      <c r="A534" s="16" t="s">
        <v>12</v>
      </c>
      <c r="B534" s="15">
        <v>2</v>
      </c>
      <c r="C534" s="15">
        <v>10</v>
      </c>
      <c r="D534" s="5">
        <f t="shared" si="15"/>
        <v>12</v>
      </c>
      <c r="E534" s="1"/>
      <c r="F534" s="1"/>
    </row>
    <row r="535" spans="1:6" s="7" customFormat="1" ht="15" customHeight="1" x14ac:dyDescent="0.25">
      <c r="A535" s="16" t="s">
        <v>7</v>
      </c>
      <c r="B535" s="15">
        <v>1</v>
      </c>
      <c r="C535" s="15">
        <v>0</v>
      </c>
      <c r="D535" s="5">
        <f t="shared" si="15"/>
        <v>1</v>
      </c>
      <c r="E535" s="1"/>
      <c r="F535" s="1"/>
    </row>
    <row r="536" spans="1:6" s="7" customFormat="1" ht="15" customHeight="1" x14ac:dyDescent="0.25">
      <c r="A536" s="16" t="s">
        <v>5</v>
      </c>
      <c r="B536" s="15">
        <v>1</v>
      </c>
      <c r="C536" s="15">
        <v>0</v>
      </c>
      <c r="D536" s="5">
        <f t="shared" si="15"/>
        <v>1</v>
      </c>
      <c r="E536" s="1"/>
      <c r="F536" s="1"/>
    </row>
    <row r="537" spans="1:6" ht="15" customHeight="1" x14ac:dyDescent="0.25">
      <c r="A537" s="16" t="s">
        <v>6</v>
      </c>
      <c r="B537" s="15">
        <v>0</v>
      </c>
      <c r="C537" s="15">
        <v>1</v>
      </c>
      <c r="D537" s="5">
        <f t="shared" si="15"/>
        <v>1</v>
      </c>
      <c r="E537" s="7"/>
      <c r="F537" s="7"/>
    </row>
    <row r="538" spans="1:6" s="7" customFormat="1" ht="15" customHeight="1" x14ac:dyDescent="0.25">
      <c r="A538" s="12" t="s">
        <v>106</v>
      </c>
      <c r="B538" s="8">
        <f>SUM(B539:B545)</f>
        <v>42</v>
      </c>
      <c r="C538" s="8">
        <f>SUM(C539:C545)</f>
        <v>39</v>
      </c>
      <c r="D538" s="8">
        <f t="shared" si="15"/>
        <v>81</v>
      </c>
    </row>
    <row r="539" spans="1:6" ht="15" customHeight="1" x14ac:dyDescent="0.25">
      <c r="A539" s="16" t="s">
        <v>12</v>
      </c>
      <c r="B539" s="15">
        <v>14</v>
      </c>
      <c r="C539" s="15">
        <v>16</v>
      </c>
      <c r="D539" s="5">
        <f t="shared" si="15"/>
        <v>30</v>
      </c>
    </row>
    <row r="540" spans="1:6" ht="15" customHeight="1" x14ac:dyDescent="0.25">
      <c r="A540" s="16" t="s">
        <v>10</v>
      </c>
      <c r="B540" s="15">
        <v>16</v>
      </c>
      <c r="C540" s="15">
        <v>10</v>
      </c>
      <c r="D540" s="5">
        <f t="shared" si="15"/>
        <v>26</v>
      </c>
    </row>
    <row r="541" spans="1:6" ht="15" customHeight="1" x14ac:dyDescent="0.25">
      <c r="A541" s="16" t="s">
        <v>7</v>
      </c>
      <c r="B541" s="15">
        <v>3</v>
      </c>
      <c r="C541" s="15">
        <v>5</v>
      </c>
      <c r="D541" s="5">
        <f t="shared" si="15"/>
        <v>8</v>
      </c>
    </row>
    <row r="542" spans="1:6" ht="15" customHeight="1" x14ac:dyDescent="0.25">
      <c r="A542" s="16" t="s">
        <v>6</v>
      </c>
      <c r="B542" s="15">
        <v>6</v>
      </c>
      <c r="C542" s="15">
        <v>2</v>
      </c>
      <c r="D542" s="5">
        <f t="shared" si="15"/>
        <v>8</v>
      </c>
    </row>
    <row r="543" spans="1:6" ht="15" customHeight="1" x14ac:dyDescent="0.25">
      <c r="A543" s="16" t="s">
        <v>9</v>
      </c>
      <c r="B543" s="15">
        <v>3</v>
      </c>
      <c r="C543" s="15">
        <v>4</v>
      </c>
      <c r="D543" s="5">
        <f t="shared" si="15"/>
        <v>7</v>
      </c>
    </row>
    <row r="544" spans="1:6" ht="15" customHeight="1" x14ac:dyDescent="0.25">
      <c r="A544" s="16" t="s">
        <v>8</v>
      </c>
      <c r="B544" s="15">
        <v>0</v>
      </c>
      <c r="C544" s="15">
        <v>1</v>
      </c>
      <c r="D544" s="5">
        <f t="shared" si="15"/>
        <v>1</v>
      </c>
    </row>
    <row r="545" spans="1:4" ht="15" customHeight="1" x14ac:dyDescent="0.25">
      <c r="A545" s="16" t="s">
        <v>3</v>
      </c>
      <c r="B545" s="15">
        <v>0</v>
      </c>
      <c r="C545" s="15">
        <v>1</v>
      </c>
      <c r="D545" s="5">
        <f t="shared" si="15"/>
        <v>1</v>
      </c>
    </row>
    <row r="546" spans="1:4" s="7" customFormat="1" ht="15" customHeight="1" x14ac:dyDescent="0.25">
      <c r="A546" s="12" t="s">
        <v>97</v>
      </c>
      <c r="B546" s="8">
        <f>SUM(B547:B553)</f>
        <v>123</v>
      </c>
      <c r="C546" s="8">
        <f>SUM(C547:C553)</f>
        <v>29</v>
      </c>
      <c r="D546" s="8">
        <f t="shared" si="15"/>
        <v>152</v>
      </c>
    </row>
    <row r="547" spans="1:4" ht="15" customHeight="1" x14ac:dyDescent="0.25">
      <c r="A547" s="6" t="s">
        <v>12</v>
      </c>
      <c r="B547" s="5">
        <v>83</v>
      </c>
      <c r="C547" s="5">
        <v>21</v>
      </c>
      <c r="D547" s="5">
        <f t="shared" si="15"/>
        <v>104</v>
      </c>
    </row>
    <row r="548" spans="1:4" ht="15" customHeight="1" x14ac:dyDescent="0.25">
      <c r="A548" s="6" t="s">
        <v>8</v>
      </c>
      <c r="B548" s="5">
        <v>15</v>
      </c>
      <c r="C548" s="5">
        <v>5</v>
      </c>
      <c r="D548" s="5">
        <f t="shared" si="15"/>
        <v>20</v>
      </c>
    </row>
    <row r="549" spans="1:4" ht="15" customHeight="1" x14ac:dyDescent="0.25">
      <c r="A549" s="6" t="s">
        <v>6</v>
      </c>
      <c r="B549" s="5">
        <v>15</v>
      </c>
      <c r="C549" s="5">
        <v>1</v>
      </c>
      <c r="D549" s="5">
        <f t="shared" si="15"/>
        <v>16</v>
      </c>
    </row>
    <row r="550" spans="1:4" ht="15" customHeight="1" x14ac:dyDescent="0.25">
      <c r="A550" s="6" t="s">
        <v>10</v>
      </c>
      <c r="B550" s="5">
        <v>5</v>
      </c>
      <c r="C550" s="5">
        <v>1</v>
      </c>
      <c r="D550" s="5">
        <f t="shared" si="15"/>
        <v>6</v>
      </c>
    </row>
    <row r="551" spans="1:4" ht="15" customHeight="1" x14ac:dyDescent="0.25">
      <c r="A551" s="6" t="s">
        <v>7</v>
      </c>
      <c r="B551" s="5">
        <v>4</v>
      </c>
      <c r="C551" s="5">
        <v>0</v>
      </c>
      <c r="D551" s="5">
        <f t="shared" si="15"/>
        <v>4</v>
      </c>
    </row>
    <row r="552" spans="1:4" ht="15" customHeight="1" x14ac:dyDescent="0.25">
      <c r="A552" s="6" t="s">
        <v>3</v>
      </c>
      <c r="B552" s="5">
        <v>1</v>
      </c>
      <c r="C552" s="5">
        <v>0</v>
      </c>
      <c r="D552" s="5">
        <f t="shared" si="15"/>
        <v>1</v>
      </c>
    </row>
    <row r="553" spans="1:4" ht="15" customHeight="1" x14ac:dyDescent="0.25">
      <c r="A553" s="6" t="s">
        <v>5</v>
      </c>
      <c r="B553" s="5">
        <v>0</v>
      </c>
      <c r="C553" s="5">
        <v>1</v>
      </c>
      <c r="D553" s="5">
        <f t="shared" si="15"/>
        <v>1</v>
      </c>
    </row>
    <row r="554" spans="1:4" s="7" customFormat="1" ht="15" customHeight="1" x14ac:dyDescent="0.25">
      <c r="A554" s="12" t="s">
        <v>105</v>
      </c>
      <c r="B554" s="8">
        <f>SUM(B555:B560)</f>
        <v>11</v>
      </c>
      <c r="C554" s="8">
        <f>SUM(C555:C560)</f>
        <v>32</v>
      </c>
      <c r="D554" s="8">
        <f t="shared" si="15"/>
        <v>43</v>
      </c>
    </row>
    <row r="555" spans="1:4" s="7" customFormat="1" ht="15" customHeight="1" x14ac:dyDescent="0.25">
      <c r="A555" s="6" t="s">
        <v>12</v>
      </c>
      <c r="B555" s="5">
        <v>3</v>
      </c>
      <c r="C555" s="5">
        <v>15</v>
      </c>
      <c r="D555" s="5">
        <f t="shared" si="15"/>
        <v>18</v>
      </c>
    </row>
    <row r="556" spans="1:4" s="7" customFormat="1" ht="15" customHeight="1" x14ac:dyDescent="0.25">
      <c r="A556" s="6" t="s">
        <v>10</v>
      </c>
      <c r="B556" s="5">
        <v>8</v>
      </c>
      <c r="C556" s="5">
        <v>9</v>
      </c>
      <c r="D556" s="5">
        <f t="shared" si="15"/>
        <v>17</v>
      </c>
    </row>
    <row r="557" spans="1:4" s="7" customFormat="1" ht="15" customHeight="1" x14ac:dyDescent="0.25">
      <c r="A557" s="6" t="s">
        <v>9</v>
      </c>
      <c r="B557" s="5">
        <v>0</v>
      </c>
      <c r="C557" s="5">
        <v>3</v>
      </c>
      <c r="D557" s="5">
        <f t="shared" si="15"/>
        <v>3</v>
      </c>
    </row>
    <row r="558" spans="1:4" s="7" customFormat="1" ht="15" customHeight="1" x14ac:dyDescent="0.25">
      <c r="A558" s="6" t="s">
        <v>7</v>
      </c>
      <c r="B558" s="5">
        <v>0</v>
      </c>
      <c r="C558" s="5">
        <v>2</v>
      </c>
      <c r="D558" s="5">
        <f t="shared" si="15"/>
        <v>2</v>
      </c>
    </row>
    <row r="559" spans="1:4" s="7" customFormat="1" ht="15" customHeight="1" x14ac:dyDescent="0.25">
      <c r="A559" s="6" t="s">
        <v>6</v>
      </c>
      <c r="B559" s="5">
        <v>0</v>
      </c>
      <c r="C559" s="5">
        <v>2</v>
      </c>
      <c r="D559" s="5">
        <f t="shared" si="15"/>
        <v>2</v>
      </c>
    </row>
    <row r="560" spans="1:4" s="7" customFormat="1" ht="15" customHeight="1" x14ac:dyDescent="0.25">
      <c r="A560" s="6" t="s">
        <v>5</v>
      </c>
      <c r="B560" s="5">
        <v>0</v>
      </c>
      <c r="C560" s="5">
        <v>1</v>
      </c>
      <c r="D560" s="5">
        <f t="shared" si="15"/>
        <v>1</v>
      </c>
    </row>
    <row r="561" spans="1:4" s="7" customFormat="1" ht="15" customHeight="1" x14ac:dyDescent="0.25">
      <c r="A561" s="12" t="s">
        <v>104</v>
      </c>
      <c r="B561" s="17">
        <f>SUM(B562:B568)</f>
        <v>74</v>
      </c>
      <c r="C561" s="17">
        <f>SUM(C562:C568)</f>
        <v>54</v>
      </c>
      <c r="D561" s="17">
        <f t="shared" si="15"/>
        <v>128</v>
      </c>
    </row>
    <row r="562" spans="1:4" ht="15" customHeight="1" x14ac:dyDescent="0.25">
      <c r="A562" s="6" t="s">
        <v>12</v>
      </c>
      <c r="B562" s="5">
        <v>56</v>
      </c>
      <c r="C562" s="5">
        <v>48</v>
      </c>
      <c r="D562" s="18">
        <f t="shared" si="15"/>
        <v>104</v>
      </c>
    </row>
    <row r="563" spans="1:4" ht="15" customHeight="1" x14ac:dyDescent="0.25">
      <c r="A563" s="6" t="s">
        <v>10</v>
      </c>
      <c r="B563" s="5">
        <v>9</v>
      </c>
      <c r="C563" s="5">
        <v>4</v>
      </c>
      <c r="D563" s="18">
        <f t="shared" si="15"/>
        <v>13</v>
      </c>
    </row>
    <row r="564" spans="1:4" ht="15" customHeight="1" x14ac:dyDescent="0.25">
      <c r="A564" s="6" t="s">
        <v>6</v>
      </c>
      <c r="B564" s="5">
        <v>2</v>
      </c>
      <c r="C564" s="5">
        <v>2</v>
      </c>
      <c r="D564" s="18">
        <f t="shared" si="15"/>
        <v>4</v>
      </c>
    </row>
    <row r="565" spans="1:4" ht="15" customHeight="1" x14ac:dyDescent="0.25">
      <c r="A565" s="6" t="s">
        <v>3</v>
      </c>
      <c r="B565" s="5">
        <v>3</v>
      </c>
      <c r="C565" s="5">
        <v>0</v>
      </c>
      <c r="D565" s="18">
        <f t="shared" si="15"/>
        <v>3</v>
      </c>
    </row>
    <row r="566" spans="1:4" ht="15" customHeight="1" x14ac:dyDescent="0.25">
      <c r="A566" s="6" t="s">
        <v>7</v>
      </c>
      <c r="B566" s="5">
        <v>2</v>
      </c>
      <c r="C566" s="5">
        <v>0</v>
      </c>
      <c r="D566" s="18">
        <f t="shared" si="15"/>
        <v>2</v>
      </c>
    </row>
    <row r="567" spans="1:4" ht="15" customHeight="1" x14ac:dyDescent="0.25">
      <c r="A567" s="6" t="s">
        <v>4</v>
      </c>
      <c r="B567" s="5">
        <v>1</v>
      </c>
      <c r="C567" s="5">
        <v>0</v>
      </c>
      <c r="D567" s="18">
        <f t="shared" si="15"/>
        <v>1</v>
      </c>
    </row>
    <row r="568" spans="1:4" ht="15" customHeight="1" x14ac:dyDescent="0.25">
      <c r="A568" s="6" t="s">
        <v>5</v>
      </c>
      <c r="B568" s="5">
        <v>1</v>
      </c>
      <c r="C568" s="5">
        <v>0</v>
      </c>
      <c r="D568" s="18">
        <f t="shared" si="15"/>
        <v>1</v>
      </c>
    </row>
    <row r="569" spans="1:4" s="7" customFormat="1" ht="15" customHeight="1" x14ac:dyDescent="0.25">
      <c r="A569" s="12" t="s">
        <v>92</v>
      </c>
      <c r="B569" s="8">
        <f>SUM(B570:B576)</f>
        <v>25</v>
      </c>
      <c r="C569" s="8">
        <f>SUM(C570:C576)</f>
        <v>222</v>
      </c>
      <c r="D569" s="8">
        <f t="shared" ref="D569:D643" si="17">SUM(B569:C569)</f>
        <v>247</v>
      </c>
    </row>
    <row r="570" spans="1:4" ht="15" customHeight="1" x14ac:dyDescent="0.25">
      <c r="A570" s="6" t="s">
        <v>12</v>
      </c>
      <c r="B570" s="5">
        <v>9</v>
      </c>
      <c r="C570" s="5">
        <v>153</v>
      </c>
      <c r="D570" s="5">
        <f t="shared" si="17"/>
        <v>162</v>
      </c>
    </row>
    <row r="571" spans="1:4" ht="15" customHeight="1" x14ac:dyDescent="0.25">
      <c r="A571" s="6" t="s">
        <v>7</v>
      </c>
      <c r="B571" s="5">
        <v>11</v>
      </c>
      <c r="C571" s="5">
        <v>61</v>
      </c>
      <c r="D571" s="5">
        <f t="shared" si="17"/>
        <v>72</v>
      </c>
    </row>
    <row r="572" spans="1:4" ht="15" customHeight="1" x14ac:dyDescent="0.25">
      <c r="A572" s="6" t="s">
        <v>3</v>
      </c>
      <c r="B572" s="5">
        <v>1</v>
      </c>
      <c r="C572" s="5">
        <v>3</v>
      </c>
      <c r="D572" s="5">
        <f t="shared" si="17"/>
        <v>4</v>
      </c>
    </row>
    <row r="573" spans="1:4" ht="15" customHeight="1" x14ac:dyDescent="0.25">
      <c r="A573" s="6" t="s">
        <v>6</v>
      </c>
      <c r="B573" s="5">
        <v>1</v>
      </c>
      <c r="C573" s="5">
        <v>2</v>
      </c>
      <c r="D573" s="5">
        <f t="shared" si="17"/>
        <v>3</v>
      </c>
    </row>
    <row r="574" spans="1:4" ht="15" customHeight="1" x14ac:dyDescent="0.25">
      <c r="A574" s="6" t="s">
        <v>10</v>
      </c>
      <c r="B574" s="5">
        <v>2</v>
      </c>
      <c r="C574" s="5">
        <v>1</v>
      </c>
      <c r="D574" s="5">
        <f t="shared" si="17"/>
        <v>3</v>
      </c>
    </row>
    <row r="575" spans="1:4" ht="15" customHeight="1" x14ac:dyDescent="0.25">
      <c r="A575" s="6" t="s">
        <v>5</v>
      </c>
      <c r="B575" s="5">
        <v>1</v>
      </c>
      <c r="C575" s="5">
        <v>1</v>
      </c>
      <c r="D575" s="5">
        <f t="shared" si="17"/>
        <v>2</v>
      </c>
    </row>
    <row r="576" spans="1:4" ht="15" customHeight="1" x14ac:dyDescent="0.25">
      <c r="A576" s="6" t="s">
        <v>8</v>
      </c>
      <c r="B576" s="5">
        <v>0</v>
      </c>
      <c r="C576" s="5">
        <v>1</v>
      </c>
      <c r="D576" s="5">
        <f t="shared" si="17"/>
        <v>1</v>
      </c>
    </row>
    <row r="577" spans="1:4" s="7" customFormat="1" ht="15" customHeight="1" x14ac:dyDescent="0.25">
      <c r="A577" s="12" t="s">
        <v>90</v>
      </c>
      <c r="B577" s="17">
        <f>SUM(B578:B584)</f>
        <v>66</v>
      </c>
      <c r="C577" s="17">
        <f>SUM(C578:C584)</f>
        <v>148</v>
      </c>
      <c r="D577" s="8">
        <f t="shared" si="17"/>
        <v>214</v>
      </c>
    </row>
    <row r="578" spans="1:4" ht="15" customHeight="1" x14ac:dyDescent="0.25">
      <c r="A578" s="16" t="s">
        <v>12</v>
      </c>
      <c r="B578" s="18">
        <v>50</v>
      </c>
      <c r="C578" s="18">
        <v>125</v>
      </c>
      <c r="D578" s="5">
        <f t="shared" si="17"/>
        <v>175</v>
      </c>
    </row>
    <row r="579" spans="1:4" ht="15" customHeight="1" x14ac:dyDescent="0.25">
      <c r="A579" s="6" t="s">
        <v>10</v>
      </c>
      <c r="B579" s="18">
        <v>12</v>
      </c>
      <c r="C579" s="18">
        <v>6</v>
      </c>
      <c r="D579" s="5">
        <f t="shared" si="17"/>
        <v>18</v>
      </c>
    </row>
    <row r="580" spans="1:4" ht="15" customHeight="1" x14ac:dyDescent="0.25">
      <c r="A580" s="16" t="s">
        <v>7</v>
      </c>
      <c r="B580" s="18">
        <v>2</v>
      </c>
      <c r="C580" s="18">
        <v>7</v>
      </c>
      <c r="D580" s="5">
        <f t="shared" si="17"/>
        <v>9</v>
      </c>
    </row>
    <row r="581" spans="1:4" ht="15" customHeight="1" x14ac:dyDescent="0.25">
      <c r="A581" s="16" t="s">
        <v>8</v>
      </c>
      <c r="B581" s="18">
        <v>1</v>
      </c>
      <c r="C581" s="18">
        <v>5</v>
      </c>
      <c r="D581" s="5">
        <f t="shared" si="17"/>
        <v>6</v>
      </c>
    </row>
    <row r="582" spans="1:4" ht="15" customHeight="1" x14ac:dyDescent="0.25">
      <c r="A582" s="6" t="s">
        <v>6</v>
      </c>
      <c r="B582" s="18">
        <v>1</v>
      </c>
      <c r="C582" s="18">
        <v>2</v>
      </c>
      <c r="D582" s="5">
        <f t="shared" si="17"/>
        <v>3</v>
      </c>
    </row>
    <row r="583" spans="1:4" ht="15" customHeight="1" x14ac:dyDescent="0.25">
      <c r="A583" s="6" t="s">
        <v>5</v>
      </c>
      <c r="B583" s="18">
        <v>0</v>
      </c>
      <c r="C583" s="18">
        <v>2</v>
      </c>
      <c r="D583" s="5">
        <f t="shared" si="17"/>
        <v>2</v>
      </c>
    </row>
    <row r="584" spans="1:4" ht="15" customHeight="1" x14ac:dyDescent="0.25">
      <c r="A584" s="16" t="s">
        <v>3</v>
      </c>
      <c r="B584" s="18">
        <v>0</v>
      </c>
      <c r="C584" s="18">
        <v>1</v>
      </c>
      <c r="D584" s="5">
        <f t="shared" si="17"/>
        <v>1</v>
      </c>
    </row>
    <row r="585" spans="1:4" s="7" customFormat="1" ht="15" customHeight="1" x14ac:dyDescent="0.25">
      <c r="A585" s="12" t="s">
        <v>89</v>
      </c>
      <c r="B585" s="17">
        <f>SUM(B586:B590)</f>
        <v>30</v>
      </c>
      <c r="C585" s="17">
        <f>SUM(C586:C590)</f>
        <v>55</v>
      </c>
      <c r="D585" s="8">
        <f t="shared" si="17"/>
        <v>85</v>
      </c>
    </row>
    <row r="586" spans="1:4" ht="15" customHeight="1" x14ac:dyDescent="0.25">
      <c r="A586" s="16" t="s">
        <v>12</v>
      </c>
      <c r="B586" s="18">
        <v>23</v>
      </c>
      <c r="C586" s="18">
        <v>50</v>
      </c>
      <c r="D586" s="5">
        <f t="shared" si="17"/>
        <v>73</v>
      </c>
    </row>
    <row r="587" spans="1:4" ht="15" customHeight="1" x14ac:dyDescent="0.25">
      <c r="A587" s="16" t="s">
        <v>10</v>
      </c>
      <c r="B587" s="18">
        <v>3</v>
      </c>
      <c r="C587" s="18">
        <v>3</v>
      </c>
      <c r="D587" s="5">
        <f t="shared" si="17"/>
        <v>6</v>
      </c>
    </row>
    <row r="588" spans="1:4" ht="15" customHeight="1" x14ac:dyDescent="0.25">
      <c r="A588" s="16" t="s">
        <v>6</v>
      </c>
      <c r="B588" s="18">
        <v>2</v>
      </c>
      <c r="C588" s="18">
        <v>1</v>
      </c>
      <c r="D588" s="5">
        <f t="shared" si="17"/>
        <v>3</v>
      </c>
    </row>
    <row r="589" spans="1:4" ht="15" customHeight="1" x14ac:dyDescent="0.25">
      <c r="A589" s="16" t="s">
        <v>8</v>
      </c>
      <c r="B589" s="18">
        <v>2</v>
      </c>
      <c r="C589" s="18">
        <v>0</v>
      </c>
      <c r="D589" s="5">
        <f t="shared" si="17"/>
        <v>2</v>
      </c>
    </row>
    <row r="590" spans="1:4" ht="15" customHeight="1" x14ac:dyDescent="0.25">
      <c r="A590" s="16" t="s">
        <v>7</v>
      </c>
      <c r="B590" s="18">
        <v>0</v>
      </c>
      <c r="C590" s="18">
        <v>1</v>
      </c>
      <c r="D590" s="5">
        <f t="shared" si="17"/>
        <v>1</v>
      </c>
    </row>
    <row r="591" spans="1:4" ht="15" customHeight="1" x14ac:dyDescent="0.25">
      <c r="A591" s="7" t="s">
        <v>103</v>
      </c>
      <c r="B591" s="17">
        <f>SUM(B592,B596,B601,B606,B614,B620,B626,B635,B644,B652,B661,B670,B677,B685,B689,B695)</f>
        <v>1559</v>
      </c>
      <c r="C591" s="17">
        <f>SUM(C592,C596,C601,C606,C614,C620,C626,C635,C644,C652,C661,C670,C677,C685,C689,C695)</f>
        <v>1404</v>
      </c>
      <c r="D591" s="8">
        <f t="shared" si="17"/>
        <v>2963</v>
      </c>
    </row>
    <row r="592" spans="1:4" s="7" customFormat="1" ht="15" customHeight="1" x14ac:dyDescent="0.25">
      <c r="A592" s="12" t="s">
        <v>102</v>
      </c>
      <c r="B592" s="17">
        <f>SUM(B593:B595)</f>
        <v>82</v>
      </c>
      <c r="C592" s="17">
        <f>SUM(C593:C595)</f>
        <v>58</v>
      </c>
      <c r="D592" s="17">
        <f t="shared" si="17"/>
        <v>140</v>
      </c>
    </row>
    <row r="593" spans="1:4" ht="15" customHeight="1" x14ac:dyDescent="0.25">
      <c r="A593" s="6" t="s">
        <v>12</v>
      </c>
      <c r="B593" s="18">
        <v>57</v>
      </c>
      <c r="C593" s="18">
        <v>46</v>
      </c>
      <c r="D593" s="18">
        <f t="shared" si="17"/>
        <v>103</v>
      </c>
    </row>
    <row r="594" spans="1:4" ht="15" customHeight="1" x14ac:dyDescent="0.25">
      <c r="A594" s="6" t="s">
        <v>10</v>
      </c>
      <c r="B594" s="18">
        <v>25</v>
      </c>
      <c r="C594" s="18">
        <v>11</v>
      </c>
      <c r="D594" s="18">
        <f t="shared" si="17"/>
        <v>36</v>
      </c>
    </row>
    <row r="595" spans="1:4" ht="15" customHeight="1" x14ac:dyDescent="0.25">
      <c r="A595" s="6" t="s">
        <v>7</v>
      </c>
      <c r="B595" s="18">
        <v>0</v>
      </c>
      <c r="C595" s="18">
        <v>1</v>
      </c>
      <c r="D595" s="18">
        <f t="shared" si="17"/>
        <v>1</v>
      </c>
    </row>
    <row r="596" spans="1:4" ht="15" customHeight="1" x14ac:dyDescent="0.2">
      <c r="A596" s="42" t="s">
        <v>111</v>
      </c>
      <c r="B596" s="37">
        <f>SUM(B597:B600)</f>
        <v>5</v>
      </c>
      <c r="C596" s="37">
        <f>SUM(C597:C600)</f>
        <v>9</v>
      </c>
      <c r="D596" s="17">
        <f t="shared" si="17"/>
        <v>14</v>
      </c>
    </row>
    <row r="597" spans="1:4" ht="15" customHeight="1" x14ac:dyDescent="0.2">
      <c r="A597" s="43" t="s">
        <v>9</v>
      </c>
      <c r="B597" s="38">
        <v>3</v>
      </c>
      <c r="C597" s="38">
        <v>1</v>
      </c>
      <c r="D597" s="18">
        <f t="shared" si="17"/>
        <v>4</v>
      </c>
    </row>
    <row r="598" spans="1:4" ht="15" customHeight="1" x14ac:dyDescent="0.2">
      <c r="A598" s="43" t="s">
        <v>10</v>
      </c>
      <c r="B598" s="38">
        <v>1</v>
      </c>
      <c r="C598" s="38">
        <v>2</v>
      </c>
      <c r="D598" s="18">
        <f t="shared" si="17"/>
        <v>3</v>
      </c>
    </row>
    <row r="599" spans="1:4" ht="15" customHeight="1" x14ac:dyDescent="0.2">
      <c r="A599" s="43" t="s">
        <v>6</v>
      </c>
      <c r="B599" s="38">
        <v>1</v>
      </c>
      <c r="C599" s="38">
        <v>1</v>
      </c>
      <c r="D599" s="18">
        <f t="shared" si="17"/>
        <v>2</v>
      </c>
    </row>
    <row r="600" spans="1:4" ht="15" customHeight="1" x14ac:dyDescent="0.2">
      <c r="A600" s="43" t="s">
        <v>2</v>
      </c>
      <c r="B600" s="38">
        <v>0</v>
      </c>
      <c r="C600" s="38">
        <v>5</v>
      </c>
      <c r="D600" s="18">
        <f t="shared" si="17"/>
        <v>5</v>
      </c>
    </row>
    <row r="601" spans="1:4" s="7" customFormat="1" ht="15" customHeight="1" x14ac:dyDescent="0.25">
      <c r="A601" s="12" t="s">
        <v>101</v>
      </c>
      <c r="B601" s="17">
        <f>SUM(B602:B605)</f>
        <v>20</v>
      </c>
      <c r="C601" s="17">
        <f>SUM(C602:C605)</f>
        <v>23</v>
      </c>
      <c r="D601" s="17">
        <f t="shared" si="17"/>
        <v>43</v>
      </c>
    </row>
    <row r="602" spans="1:4" ht="15" customHeight="1" x14ac:dyDescent="0.25">
      <c r="A602" s="6" t="s">
        <v>10</v>
      </c>
      <c r="B602" s="18">
        <v>13</v>
      </c>
      <c r="C602" s="18">
        <v>17</v>
      </c>
      <c r="D602" s="18">
        <f t="shared" si="17"/>
        <v>30</v>
      </c>
    </row>
    <row r="603" spans="1:4" ht="15" customHeight="1" x14ac:dyDescent="0.25">
      <c r="A603" s="6" t="s">
        <v>9</v>
      </c>
      <c r="B603" s="18">
        <v>1</v>
      </c>
      <c r="C603" s="18">
        <v>1</v>
      </c>
      <c r="D603" s="18">
        <f t="shared" si="17"/>
        <v>2</v>
      </c>
    </row>
    <row r="604" spans="1:4" ht="15" customHeight="1" x14ac:dyDescent="0.25">
      <c r="A604" s="6" t="s">
        <v>6</v>
      </c>
      <c r="B604" s="18">
        <v>0</v>
      </c>
      <c r="C604" s="18">
        <v>1</v>
      </c>
      <c r="D604" s="18">
        <f t="shared" si="17"/>
        <v>1</v>
      </c>
    </row>
    <row r="605" spans="1:4" ht="15" customHeight="1" x14ac:dyDescent="0.25">
      <c r="A605" s="6" t="s">
        <v>2</v>
      </c>
      <c r="B605" s="18">
        <v>6</v>
      </c>
      <c r="C605" s="18">
        <v>4</v>
      </c>
      <c r="D605" s="18">
        <f t="shared" si="17"/>
        <v>10</v>
      </c>
    </row>
    <row r="606" spans="1:4" s="7" customFormat="1" ht="15" customHeight="1" x14ac:dyDescent="0.25">
      <c r="A606" s="21" t="s">
        <v>100</v>
      </c>
      <c r="B606" s="8">
        <f>SUM(B607:B613)</f>
        <v>506</v>
      </c>
      <c r="C606" s="8">
        <f>SUM(C607:C613)</f>
        <v>512</v>
      </c>
      <c r="D606" s="17">
        <f t="shared" si="17"/>
        <v>1018</v>
      </c>
    </row>
    <row r="607" spans="1:4" ht="15" customHeight="1" x14ac:dyDescent="0.25">
      <c r="A607" s="6" t="s">
        <v>12</v>
      </c>
      <c r="B607" s="18">
        <v>440</v>
      </c>
      <c r="C607" s="18">
        <v>442</v>
      </c>
      <c r="D607" s="18">
        <f t="shared" si="17"/>
        <v>882</v>
      </c>
    </row>
    <row r="608" spans="1:4" ht="15" customHeight="1" x14ac:dyDescent="0.25">
      <c r="A608" s="6" t="s">
        <v>7</v>
      </c>
      <c r="B608" s="18">
        <v>11</v>
      </c>
      <c r="C608" s="18">
        <v>32</v>
      </c>
      <c r="D608" s="18">
        <f t="shared" si="17"/>
        <v>43</v>
      </c>
    </row>
    <row r="609" spans="1:4" ht="15" customHeight="1" x14ac:dyDescent="0.25">
      <c r="A609" s="6" t="s">
        <v>9</v>
      </c>
      <c r="B609" s="18">
        <v>21</v>
      </c>
      <c r="C609" s="18">
        <v>11</v>
      </c>
      <c r="D609" s="18">
        <f t="shared" si="17"/>
        <v>32</v>
      </c>
    </row>
    <row r="610" spans="1:4" x14ac:dyDescent="0.25">
      <c r="A610" s="6" t="s">
        <v>10</v>
      </c>
      <c r="B610" s="18">
        <v>20</v>
      </c>
      <c r="C610" s="18">
        <v>9</v>
      </c>
      <c r="D610" s="18">
        <f t="shared" si="17"/>
        <v>29</v>
      </c>
    </row>
    <row r="611" spans="1:4" x14ac:dyDescent="0.25">
      <c r="A611" s="6" t="s">
        <v>8</v>
      </c>
      <c r="B611" s="18">
        <v>7</v>
      </c>
      <c r="C611" s="18">
        <v>14</v>
      </c>
      <c r="D611" s="18">
        <f t="shared" si="17"/>
        <v>21</v>
      </c>
    </row>
    <row r="612" spans="1:4" ht="15" customHeight="1" x14ac:dyDescent="0.25">
      <c r="A612" s="6" t="s">
        <v>11</v>
      </c>
      <c r="B612" s="18">
        <v>6</v>
      </c>
      <c r="C612" s="18">
        <v>2</v>
      </c>
      <c r="D612" s="18">
        <f t="shared" si="17"/>
        <v>8</v>
      </c>
    </row>
    <row r="613" spans="1:4" ht="15" customHeight="1" x14ac:dyDescent="0.25">
      <c r="A613" s="6" t="s">
        <v>2</v>
      </c>
      <c r="B613" s="18">
        <v>1</v>
      </c>
      <c r="C613" s="18">
        <v>2</v>
      </c>
      <c r="D613" s="18">
        <f t="shared" si="17"/>
        <v>3</v>
      </c>
    </row>
    <row r="614" spans="1:4" s="7" customFormat="1" ht="15" customHeight="1" x14ac:dyDescent="0.25">
      <c r="A614" s="12" t="s">
        <v>99</v>
      </c>
      <c r="B614" s="17">
        <f>SUM(B615:B619)</f>
        <v>8</v>
      </c>
      <c r="C614" s="17">
        <f>SUM(C615:C619)</f>
        <v>16</v>
      </c>
      <c r="D614" s="17">
        <f t="shared" si="17"/>
        <v>24</v>
      </c>
    </row>
    <row r="615" spans="1:4" ht="15" customHeight="1" x14ac:dyDescent="0.25">
      <c r="A615" s="6" t="s">
        <v>12</v>
      </c>
      <c r="B615" s="18">
        <v>7</v>
      </c>
      <c r="C615" s="18">
        <v>8</v>
      </c>
      <c r="D615" s="18">
        <f t="shared" si="17"/>
        <v>15</v>
      </c>
    </row>
    <row r="616" spans="1:4" ht="15" customHeight="1" x14ac:dyDescent="0.25">
      <c r="A616" s="6" t="s">
        <v>7</v>
      </c>
      <c r="B616" s="18">
        <v>0</v>
      </c>
      <c r="C616" s="18">
        <v>2</v>
      </c>
      <c r="D616" s="18">
        <f t="shared" si="17"/>
        <v>2</v>
      </c>
    </row>
    <row r="617" spans="1:4" ht="15" customHeight="1" x14ac:dyDescent="0.25">
      <c r="A617" s="6" t="s">
        <v>9</v>
      </c>
      <c r="B617" s="18">
        <v>0</v>
      </c>
      <c r="C617" s="18">
        <v>1</v>
      </c>
      <c r="D617" s="18">
        <f t="shared" si="17"/>
        <v>1</v>
      </c>
    </row>
    <row r="618" spans="1:4" ht="15" customHeight="1" x14ac:dyDescent="0.25">
      <c r="A618" s="6" t="s">
        <v>10</v>
      </c>
      <c r="B618" s="18">
        <v>1</v>
      </c>
      <c r="C618" s="18">
        <v>0</v>
      </c>
      <c r="D618" s="18">
        <f t="shared" si="17"/>
        <v>1</v>
      </c>
    </row>
    <row r="619" spans="1:4" ht="15" customHeight="1" x14ac:dyDescent="0.25">
      <c r="A619" s="6" t="s">
        <v>2</v>
      </c>
      <c r="B619" s="18">
        <v>0</v>
      </c>
      <c r="C619" s="18">
        <v>5</v>
      </c>
      <c r="D619" s="18">
        <f t="shared" si="17"/>
        <v>5</v>
      </c>
    </row>
    <row r="620" spans="1:4" s="7" customFormat="1" ht="15" customHeight="1" x14ac:dyDescent="0.25">
      <c r="A620" s="21" t="s">
        <v>98</v>
      </c>
      <c r="B620" s="8">
        <f>SUM(B621:B625)</f>
        <v>74</v>
      </c>
      <c r="C620" s="8">
        <f>SUM(C621:C625)</f>
        <v>65</v>
      </c>
      <c r="D620" s="17">
        <f t="shared" si="17"/>
        <v>139</v>
      </c>
    </row>
    <row r="621" spans="1:4" ht="15" customHeight="1" x14ac:dyDescent="0.25">
      <c r="A621" s="22" t="s">
        <v>12</v>
      </c>
      <c r="B621" s="5">
        <v>64</v>
      </c>
      <c r="C621" s="5">
        <v>54</v>
      </c>
      <c r="D621" s="18">
        <f t="shared" si="17"/>
        <v>118</v>
      </c>
    </row>
    <row r="622" spans="1:4" ht="15" customHeight="1" x14ac:dyDescent="0.25">
      <c r="A622" s="22" t="s">
        <v>7</v>
      </c>
      <c r="B622" s="5">
        <v>3</v>
      </c>
      <c r="C622" s="5">
        <v>9</v>
      </c>
      <c r="D622" s="18">
        <f t="shared" si="17"/>
        <v>12</v>
      </c>
    </row>
    <row r="623" spans="1:4" ht="15" customHeight="1" x14ac:dyDescent="0.25">
      <c r="A623" s="22" t="s">
        <v>10</v>
      </c>
      <c r="B623" s="5">
        <v>5</v>
      </c>
      <c r="C623" s="5">
        <v>2</v>
      </c>
      <c r="D623" s="18">
        <f t="shared" si="17"/>
        <v>7</v>
      </c>
    </row>
    <row r="624" spans="1:4" ht="15" customHeight="1" x14ac:dyDescent="0.25">
      <c r="A624" s="22" t="s">
        <v>8</v>
      </c>
      <c r="B624" s="5">
        <v>1</v>
      </c>
      <c r="C624" s="5">
        <v>0</v>
      </c>
      <c r="D624" s="18">
        <f t="shared" si="17"/>
        <v>1</v>
      </c>
    </row>
    <row r="625" spans="1:4" ht="15" customHeight="1" x14ac:dyDescent="0.25">
      <c r="A625" s="22" t="s">
        <v>2</v>
      </c>
      <c r="B625" s="5">
        <v>1</v>
      </c>
      <c r="C625" s="5">
        <v>0</v>
      </c>
      <c r="D625" s="18">
        <f t="shared" si="17"/>
        <v>1</v>
      </c>
    </row>
    <row r="626" spans="1:4" s="7" customFormat="1" ht="15" customHeight="1" x14ac:dyDescent="0.25">
      <c r="A626" s="21" t="s">
        <v>97</v>
      </c>
      <c r="B626" s="8">
        <f>SUM(B627:B634)</f>
        <v>245</v>
      </c>
      <c r="C626" s="8">
        <f>SUM(C627:C634)</f>
        <v>55</v>
      </c>
      <c r="D626" s="17">
        <f t="shared" si="17"/>
        <v>300</v>
      </c>
    </row>
    <row r="627" spans="1:4" ht="15" customHeight="1" x14ac:dyDescent="0.25">
      <c r="A627" s="6" t="s">
        <v>12</v>
      </c>
      <c r="B627" s="5">
        <v>91</v>
      </c>
      <c r="C627" s="5">
        <v>25</v>
      </c>
      <c r="D627" s="18">
        <f t="shared" si="17"/>
        <v>116</v>
      </c>
    </row>
    <row r="628" spans="1:4" ht="15" customHeight="1" x14ac:dyDescent="0.25">
      <c r="A628" s="6" t="s">
        <v>9</v>
      </c>
      <c r="B628" s="5">
        <v>30</v>
      </c>
      <c r="C628" s="5">
        <v>1</v>
      </c>
      <c r="D628" s="18">
        <f t="shared" si="17"/>
        <v>31</v>
      </c>
    </row>
    <row r="629" spans="1:4" ht="15" customHeight="1" x14ac:dyDescent="0.25">
      <c r="A629" s="6" t="s">
        <v>11</v>
      </c>
      <c r="B629" s="5">
        <v>25</v>
      </c>
      <c r="C629" s="5">
        <v>3</v>
      </c>
      <c r="D629" s="18">
        <f t="shared" si="17"/>
        <v>28</v>
      </c>
    </row>
    <row r="630" spans="1:4" ht="15" customHeight="1" x14ac:dyDescent="0.25">
      <c r="A630" s="6" t="s">
        <v>10</v>
      </c>
      <c r="B630" s="5">
        <v>9</v>
      </c>
      <c r="C630" s="5">
        <v>1</v>
      </c>
      <c r="D630" s="18">
        <f t="shared" si="17"/>
        <v>10</v>
      </c>
    </row>
    <row r="631" spans="1:4" ht="15" customHeight="1" x14ac:dyDescent="0.25">
      <c r="A631" s="6" t="s">
        <v>7</v>
      </c>
      <c r="B631" s="5">
        <v>5</v>
      </c>
      <c r="C631" s="5">
        <v>0</v>
      </c>
      <c r="D631" s="18">
        <f t="shared" si="17"/>
        <v>5</v>
      </c>
    </row>
    <row r="632" spans="1:4" ht="15" customHeight="1" x14ac:dyDescent="0.25">
      <c r="A632" s="6" t="s">
        <v>5</v>
      </c>
      <c r="B632" s="5">
        <v>1</v>
      </c>
      <c r="C632" s="5">
        <v>0</v>
      </c>
      <c r="D632" s="18">
        <f t="shared" si="17"/>
        <v>1</v>
      </c>
    </row>
    <row r="633" spans="1:4" ht="15" customHeight="1" x14ac:dyDescent="0.25">
      <c r="A633" s="6" t="s">
        <v>8</v>
      </c>
      <c r="B633" s="5">
        <v>0</v>
      </c>
      <c r="C633" s="5">
        <v>1</v>
      </c>
      <c r="D633" s="18">
        <f t="shared" si="17"/>
        <v>1</v>
      </c>
    </row>
    <row r="634" spans="1:4" ht="15" customHeight="1" x14ac:dyDescent="0.25">
      <c r="A634" s="16" t="s">
        <v>2</v>
      </c>
      <c r="B634" s="5">
        <v>84</v>
      </c>
      <c r="C634" s="5">
        <v>24</v>
      </c>
      <c r="D634" s="18">
        <f t="shared" si="17"/>
        <v>108</v>
      </c>
    </row>
    <row r="635" spans="1:4" s="7" customFormat="1" ht="15" customHeight="1" x14ac:dyDescent="0.25">
      <c r="A635" s="12" t="s">
        <v>96</v>
      </c>
      <c r="B635" s="8">
        <f>SUM(B636:B643)</f>
        <v>83</v>
      </c>
      <c r="C635" s="8">
        <f>SUM(C636:C643)</f>
        <v>10</v>
      </c>
      <c r="D635" s="17">
        <f t="shared" si="17"/>
        <v>93</v>
      </c>
    </row>
    <row r="636" spans="1:4" ht="15" customHeight="1" x14ac:dyDescent="0.25">
      <c r="A636" s="6" t="s">
        <v>12</v>
      </c>
      <c r="B636" s="5">
        <v>19</v>
      </c>
      <c r="C636" s="5">
        <v>1</v>
      </c>
      <c r="D636" s="18">
        <f t="shared" si="17"/>
        <v>20</v>
      </c>
    </row>
    <row r="637" spans="1:4" ht="15" customHeight="1" x14ac:dyDescent="0.25">
      <c r="A637" s="6" t="s">
        <v>10</v>
      </c>
      <c r="B637" s="5">
        <v>12</v>
      </c>
      <c r="C637" s="5">
        <v>1</v>
      </c>
      <c r="D637" s="18">
        <f t="shared" si="17"/>
        <v>13</v>
      </c>
    </row>
    <row r="638" spans="1:4" ht="15" customHeight="1" x14ac:dyDescent="0.25">
      <c r="A638" s="6" t="s">
        <v>9</v>
      </c>
      <c r="B638" s="5">
        <v>10</v>
      </c>
      <c r="C638" s="5">
        <v>1</v>
      </c>
      <c r="D638" s="18">
        <f t="shared" si="17"/>
        <v>11</v>
      </c>
    </row>
    <row r="639" spans="1:4" ht="15" customHeight="1" x14ac:dyDescent="0.25">
      <c r="A639" s="6" t="s">
        <v>3</v>
      </c>
      <c r="B639" s="5">
        <v>5</v>
      </c>
      <c r="C639" s="5">
        <v>1</v>
      </c>
      <c r="D639" s="18">
        <f t="shared" si="17"/>
        <v>6</v>
      </c>
    </row>
    <row r="640" spans="1:4" ht="15" customHeight="1" x14ac:dyDescent="0.25">
      <c r="A640" s="6" t="s">
        <v>7</v>
      </c>
      <c r="B640" s="5">
        <v>4</v>
      </c>
      <c r="C640" s="5">
        <v>0</v>
      </c>
      <c r="D640" s="18">
        <f t="shared" si="17"/>
        <v>4</v>
      </c>
    </row>
    <row r="641" spans="1:4" ht="15" customHeight="1" x14ac:dyDescent="0.25">
      <c r="A641" s="6" t="s">
        <v>8</v>
      </c>
      <c r="B641" s="5">
        <v>2</v>
      </c>
      <c r="C641" s="5">
        <v>0</v>
      </c>
      <c r="D641" s="18">
        <f t="shared" si="17"/>
        <v>2</v>
      </c>
    </row>
    <row r="642" spans="1:4" ht="15" customHeight="1" x14ac:dyDescent="0.25">
      <c r="A642" s="6" t="s">
        <v>11</v>
      </c>
      <c r="B642" s="5">
        <v>1</v>
      </c>
      <c r="C642" s="5">
        <v>0</v>
      </c>
      <c r="D642" s="18">
        <f t="shared" si="17"/>
        <v>1</v>
      </c>
    </row>
    <row r="643" spans="1:4" ht="13.5" customHeight="1" x14ac:dyDescent="0.25">
      <c r="A643" s="6" t="s">
        <v>2</v>
      </c>
      <c r="B643" s="5">
        <v>30</v>
      </c>
      <c r="C643" s="5">
        <v>6</v>
      </c>
      <c r="D643" s="18">
        <f t="shared" si="17"/>
        <v>36</v>
      </c>
    </row>
    <row r="644" spans="1:4" s="7" customFormat="1" ht="15" customHeight="1" x14ac:dyDescent="0.25">
      <c r="A644" s="12" t="s">
        <v>95</v>
      </c>
      <c r="B644" s="8">
        <f>SUM(B645:B651)</f>
        <v>154</v>
      </c>
      <c r="C644" s="8">
        <f>SUM(C645:C651)</f>
        <v>49</v>
      </c>
      <c r="D644" s="17">
        <f t="shared" ref="D644:D710" si="18">SUM(B644:C644)</f>
        <v>203</v>
      </c>
    </row>
    <row r="645" spans="1:4" ht="15" customHeight="1" x14ac:dyDescent="0.25">
      <c r="A645" s="32" t="s">
        <v>11</v>
      </c>
      <c r="B645" s="35">
        <v>58</v>
      </c>
      <c r="C645" s="35">
        <v>15</v>
      </c>
      <c r="D645" s="18">
        <f t="shared" si="18"/>
        <v>73</v>
      </c>
    </row>
    <row r="646" spans="1:4" ht="15" customHeight="1" x14ac:dyDescent="0.25">
      <c r="A646" s="32" t="s">
        <v>7</v>
      </c>
      <c r="B646" s="35">
        <v>5</v>
      </c>
      <c r="C646" s="35">
        <v>1</v>
      </c>
      <c r="D646" s="18">
        <f t="shared" si="18"/>
        <v>6</v>
      </c>
    </row>
    <row r="647" spans="1:4" ht="15" customHeight="1" x14ac:dyDescent="0.25">
      <c r="A647" s="32" t="s">
        <v>9</v>
      </c>
      <c r="B647" s="35">
        <v>4</v>
      </c>
      <c r="C647" s="35">
        <v>2</v>
      </c>
      <c r="D647" s="18">
        <f t="shared" si="18"/>
        <v>6</v>
      </c>
    </row>
    <row r="648" spans="1:4" ht="15" customHeight="1" x14ac:dyDescent="0.25">
      <c r="A648" s="32" t="s">
        <v>10</v>
      </c>
      <c r="B648" s="35">
        <v>2</v>
      </c>
      <c r="C648" s="35">
        <v>0</v>
      </c>
      <c r="D648" s="18">
        <f t="shared" si="18"/>
        <v>2</v>
      </c>
    </row>
    <row r="649" spans="1:4" ht="15" customHeight="1" x14ac:dyDescent="0.25">
      <c r="A649" s="32" t="s">
        <v>12</v>
      </c>
      <c r="B649" s="35">
        <v>0</v>
      </c>
      <c r="C649" s="35">
        <v>1</v>
      </c>
      <c r="D649" s="18">
        <f t="shared" si="18"/>
        <v>1</v>
      </c>
    </row>
    <row r="650" spans="1:4" ht="15" customHeight="1" x14ac:dyDescent="0.25">
      <c r="A650" s="32" t="s">
        <v>5</v>
      </c>
      <c r="B650" s="35">
        <v>1</v>
      </c>
      <c r="C650" s="35">
        <v>0</v>
      </c>
      <c r="D650" s="18">
        <f t="shared" si="18"/>
        <v>1</v>
      </c>
    </row>
    <row r="651" spans="1:4" ht="15" customHeight="1" x14ac:dyDescent="0.25">
      <c r="A651" s="33" t="s">
        <v>2</v>
      </c>
      <c r="B651" s="35">
        <v>84</v>
      </c>
      <c r="C651" s="35">
        <v>30</v>
      </c>
      <c r="D651" s="18">
        <f t="shared" si="18"/>
        <v>114</v>
      </c>
    </row>
    <row r="652" spans="1:4" s="7" customFormat="1" ht="15" customHeight="1" x14ac:dyDescent="0.25">
      <c r="A652" s="12" t="s">
        <v>94</v>
      </c>
      <c r="B652" s="8">
        <f>SUM(B653:B660)</f>
        <v>78</v>
      </c>
      <c r="C652" s="8">
        <f>SUM(C653:C660)</f>
        <v>36</v>
      </c>
      <c r="D652" s="17">
        <f t="shared" si="18"/>
        <v>114</v>
      </c>
    </row>
    <row r="653" spans="1:4" ht="15" customHeight="1" x14ac:dyDescent="0.25">
      <c r="A653" s="6" t="s">
        <v>11</v>
      </c>
      <c r="B653" s="5">
        <v>15</v>
      </c>
      <c r="C653" s="5">
        <v>5</v>
      </c>
      <c r="D653" s="18">
        <f t="shared" si="18"/>
        <v>20</v>
      </c>
    </row>
    <row r="654" spans="1:4" ht="15" customHeight="1" x14ac:dyDescent="0.25">
      <c r="A654" s="6" t="s">
        <v>12</v>
      </c>
      <c r="B654" s="5">
        <v>13</v>
      </c>
      <c r="C654" s="5">
        <v>5</v>
      </c>
      <c r="D654" s="18">
        <f t="shared" si="18"/>
        <v>18</v>
      </c>
    </row>
    <row r="655" spans="1:4" ht="15" customHeight="1" x14ac:dyDescent="0.25">
      <c r="A655" s="6" t="s">
        <v>10</v>
      </c>
      <c r="B655" s="5">
        <v>5</v>
      </c>
      <c r="C655" s="5">
        <v>2</v>
      </c>
      <c r="D655" s="18">
        <f t="shared" si="18"/>
        <v>7</v>
      </c>
    </row>
    <row r="656" spans="1:4" ht="15" customHeight="1" x14ac:dyDescent="0.25">
      <c r="A656" s="6" t="s">
        <v>8</v>
      </c>
      <c r="B656" s="5">
        <v>3</v>
      </c>
      <c r="C656" s="5">
        <v>1</v>
      </c>
      <c r="D656" s="18">
        <f t="shared" si="18"/>
        <v>4</v>
      </c>
    </row>
    <row r="657" spans="1:4" ht="15" customHeight="1" x14ac:dyDescent="0.25">
      <c r="A657" s="6" t="s">
        <v>9</v>
      </c>
      <c r="B657" s="5">
        <v>2</v>
      </c>
      <c r="C657" s="5">
        <v>1</v>
      </c>
      <c r="D657" s="18">
        <f t="shared" si="18"/>
        <v>3</v>
      </c>
    </row>
    <row r="658" spans="1:4" ht="15" customHeight="1" x14ac:dyDescent="0.25">
      <c r="A658" s="6" t="s">
        <v>3</v>
      </c>
      <c r="B658" s="5">
        <v>1</v>
      </c>
      <c r="C658" s="5">
        <v>0</v>
      </c>
      <c r="D658" s="18">
        <f t="shared" si="18"/>
        <v>1</v>
      </c>
    </row>
    <row r="659" spans="1:4" ht="15" customHeight="1" x14ac:dyDescent="0.25">
      <c r="A659" s="6" t="s">
        <v>7</v>
      </c>
      <c r="B659" s="5">
        <v>0</v>
      </c>
      <c r="C659" s="5">
        <v>1</v>
      </c>
      <c r="D659" s="18">
        <f t="shared" si="18"/>
        <v>1</v>
      </c>
    </row>
    <row r="660" spans="1:4" ht="15" customHeight="1" x14ac:dyDescent="0.25">
      <c r="A660" s="6" t="s">
        <v>2</v>
      </c>
      <c r="B660" s="5">
        <v>39</v>
      </c>
      <c r="C660" s="5">
        <v>21</v>
      </c>
      <c r="D660" s="18">
        <f t="shared" si="18"/>
        <v>60</v>
      </c>
    </row>
    <row r="661" spans="1:4" s="7" customFormat="1" ht="15" customHeight="1" x14ac:dyDescent="0.25">
      <c r="A661" s="12" t="s">
        <v>93</v>
      </c>
      <c r="B661" s="8">
        <f>SUM(B662:B669)</f>
        <v>75</v>
      </c>
      <c r="C661" s="8">
        <f>SUM(C662:C669)</f>
        <v>11</v>
      </c>
      <c r="D661" s="17">
        <f t="shared" si="18"/>
        <v>86</v>
      </c>
    </row>
    <row r="662" spans="1:4" ht="15" customHeight="1" x14ac:dyDescent="0.25">
      <c r="A662" s="32" t="s">
        <v>11</v>
      </c>
      <c r="B662" s="35">
        <v>17</v>
      </c>
      <c r="C662" s="35">
        <v>2</v>
      </c>
      <c r="D662" s="18">
        <f t="shared" si="18"/>
        <v>19</v>
      </c>
    </row>
    <row r="663" spans="1:4" ht="15" customHeight="1" x14ac:dyDescent="0.25">
      <c r="A663" s="32" t="s">
        <v>10</v>
      </c>
      <c r="B663" s="35">
        <v>8</v>
      </c>
      <c r="C663" s="35">
        <v>0</v>
      </c>
      <c r="D663" s="18">
        <f t="shared" si="18"/>
        <v>8</v>
      </c>
    </row>
    <row r="664" spans="1:4" ht="15" customHeight="1" x14ac:dyDescent="0.25">
      <c r="A664" s="32" t="s">
        <v>9</v>
      </c>
      <c r="B664" s="35">
        <v>6</v>
      </c>
      <c r="C664" s="35">
        <v>1</v>
      </c>
      <c r="D664" s="18">
        <f t="shared" si="18"/>
        <v>7</v>
      </c>
    </row>
    <row r="665" spans="1:4" ht="15" customHeight="1" x14ac:dyDescent="0.25">
      <c r="A665" s="32" t="s">
        <v>12</v>
      </c>
      <c r="B665" s="35">
        <v>3</v>
      </c>
      <c r="C665" s="35">
        <v>1</v>
      </c>
      <c r="D665" s="18">
        <f t="shared" si="18"/>
        <v>4</v>
      </c>
    </row>
    <row r="666" spans="1:4" ht="15" customHeight="1" x14ac:dyDescent="0.25">
      <c r="A666" s="32" t="s">
        <v>7</v>
      </c>
      <c r="B666" s="35">
        <v>3</v>
      </c>
      <c r="C666" s="35">
        <v>0</v>
      </c>
      <c r="D666" s="18">
        <f t="shared" si="18"/>
        <v>3</v>
      </c>
    </row>
    <row r="667" spans="1:4" ht="15" customHeight="1" x14ac:dyDescent="0.25">
      <c r="A667" s="32" t="s">
        <v>3</v>
      </c>
      <c r="B667" s="35">
        <v>1</v>
      </c>
      <c r="C667" s="35">
        <v>1</v>
      </c>
      <c r="D667" s="18">
        <f t="shared" si="18"/>
        <v>2</v>
      </c>
    </row>
    <row r="668" spans="1:4" ht="15" customHeight="1" x14ac:dyDescent="0.25">
      <c r="A668" s="32" t="s">
        <v>8</v>
      </c>
      <c r="B668" s="35">
        <v>1</v>
      </c>
      <c r="C668" s="35">
        <v>0</v>
      </c>
      <c r="D668" s="18">
        <f t="shared" si="18"/>
        <v>1</v>
      </c>
    </row>
    <row r="669" spans="1:4" ht="15" customHeight="1" x14ac:dyDescent="0.25">
      <c r="A669" s="33" t="s">
        <v>2</v>
      </c>
      <c r="B669" s="35">
        <v>36</v>
      </c>
      <c r="C669" s="35">
        <v>6</v>
      </c>
      <c r="D669" s="18">
        <f t="shared" si="18"/>
        <v>42</v>
      </c>
    </row>
    <row r="670" spans="1:4" s="7" customFormat="1" ht="15" customHeight="1" x14ac:dyDescent="0.25">
      <c r="A670" s="12" t="s">
        <v>78</v>
      </c>
      <c r="B670" s="17">
        <f>SUM(B671:B676)</f>
        <v>35</v>
      </c>
      <c r="C670" s="17">
        <f>SUM(C671:C676)</f>
        <v>1</v>
      </c>
      <c r="D670" s="17">
        <f t="shared" si="18"/>
        <v>36</v>
      </c>
    </row>
    <row r="671" spans="1:4" ht="15" customHeight="1" x14ac:dyDescent="0.25">
      <c r="A671" s="6" t="s">
        <v>9</v>
      </c>
      <c r="B671" s="18">
        <v>6</v>
      </c>
      <c r="C671" s="18">
        <v>0</v>
      </c>
      <c r="D671" s="18">
        <f t="shared" si="18"/>
        <v>6</v>
      </c>
    </row>
    <row r="672" spans="1:4" ht="15" customHeight="1" x14ac:dyDescent="0.25">
      <c r="A672" s="6" t="s">
        <v>6</v>
      </c>
      <c r="B672" s="18">
        <v>1</v>
      </c>
      <c r="C672" s="18">
        <v>0</v>
      </c>
      <c r="D672" s="18">
        <f t="shared" si="18"/>
        <v>1</v>
      </c>
    </row>
    <row r="673" spans="1:4" ht="15" customHeight="1" x14ac:dyDescent="0.25">
      <c r="A673" s="6" t="s">
        <v>10</v>
      </c>
      <c r="B673" s="18">
        <v>1</v>
      </c>
      <c r="C673" s="18">
        <v>0</v>
      </c>
      <c r="D673" s="18">
        <f t="shared" si="18"/>
        <v>1</v>
      </c>
    </row>
    <row r="674" spans="1:4" ht="15" customHeight="1" x14ac:dyDescent="0.25">
      <c r="A674" s="6" t="s">
        <v>3</v>
      </c>
      <c r="B674" s="18">
        <v>1</v>
      </c>
      <c r="C674" s="18">
        <v>0</v>
      </c>
      <c r="D674" s="18">
        <f t="shared" si="18"/>
        <v>1</v>
      </c>
    </row>
    <row r="675" spans="1:4" ht="15" customHeight="1" x14ac:dyDescent="0.25">
      <c r="A675" s="6" t="s">
        <v>11</v>
      </c>
      <c r="B675" s="18">
        <v>1</v>
      </c>
      <c r="C675" s="18">
        <v>0</v>
      </c>
      <c r="D675" s="18">
        <f t="shared" si="18"/>
        <v>1</v>
      </c>
    </row>
    <row r="676" spans="1:4" ht="15" customHeight="1" x14ac:dyDescent="0.25">
      <c r="A676" s="6" t="s">
        <v>2</v>
      </c>
      <c r="B676" s="18">
        <v>25</v>
      </c>
      <c r="C676" s="18">
        <v>1</v>
      </c>
      <c r="D676" s="18">
        <f t="shared" si="18"/>
        <v>26</v>
      </c>
    </row>
    <row r="677" spans="1:4" s="7" customFormat="1" ht="15" customHeight="1" x14ac:dyDescent="0.25">
      <c r="A677" s="12" t="s">
        <v>92</v>
      </c>
      <c r="B677" s="17">
        <f>SUM(B678:B684)</f>
        <v>37</v>
      </c>
      <c r="C677" s="17">
        <f>SUM(C678:C684)</f>
        <v>293</v>
      </c>
      <c r="D677" s="17">
        <f t="shared" si="18"/>
        <v>330</v>
      </c>
    </row>
    <row r="678" spans="1:4" ht="15" customHeight="1" x14ac:dyDescent="0.25">
      <c r="A678" s="32" t="s">
        <v>7</v>
      </c>
      <c r="B678" s="35">
        <v>6</v>
      </c>
      <c r="C678" s="35">
        <v>56</v>
      </c>
      <c r="D678" s="18">
        <f t="shared" si="18"/>
        <v>62</v>
      </c>
    </row>
    <row r="679" spans="1:4" ht="15" customHeight="1" x14ac:dyDescent="0.25">
      <c r="A679" s="32" t="s">
        <v>10</v>
      </c>
      <c r="B679" s="35">
        <v>6</v>
      </c>
      <c r="C679" s="35">
        <v>15</v>
      </c>
      <c r="D679" s="18">
        <f t="shared" si="18"/>
        <v>21</v>
      </c>
    </row>
    <row r="680" spans="1:4" ht="15" customHeight="1" x14ac:dyDescent="0.25">
      <c r="A680" s="32" t="s">
        <v>9</v>
      </c>
      <c r="B680" s="35">
        <v>1</v>
      </c>
      <c r="C680" s="35">
        <v>8</v>
      </c>
      <c r="D680" s="18">
        <f t="shared" si="18"/>
        <v>9</v>
      </c>
    </row>
    <row r="681" spans="1:4" ht="15" customHeight="1" x14ac:dyDescent="0.25">
      <c r="A681" s="32" t="s">
        <v>3</v>
      </c>
      <c r="B681" s="35">
        <v>0</v>
      </c>
      <c r="C681" s="35">
        <v>1</v>
      </c>
      <c r="D681" s="18">
        <f t="shared" si="18"/>
        <v>1</v>
      </c>
    </row>
    <row r="682" spans="1:4" ht="15" customHeight="1" x14ac:dyDescent="0.25">
      <c r="A682" s="32" t="s">
        <v>12</v>
      </c>
      <c r="B682" s="35">
        <v>0</v>
      </c>
      <c r="C682" s="35">
        <v>1</v>
      </c>
      <c r="D682" s="18">
        <f t="shared" si="18"/>
        <v>1</v>
      </c>
    </row>
    <row r="683" spans="1:4" ht="15" customHeight="1" x14ac:dyDescent="0.25">
      <c r="A683" s="32" t="s">
        <v>5</v>
      </c>
      <c r="B683" s="35">
        <v>0</v>
      </c>
      <c r="C683" s="35">
        <v>1</v>
      </c>
      <c r="D683" s="18">
        <f t="shared" si="18"/>
        <v>1</v>
      </c>
    </row>
    <row r="684" spans="1:4" ht="15" customHeight="1" x14ac:dyDescent="0.25">
      <c r="A684" s="33" t="s">
        <v>2</v>
      </c>
      <c r="B684" s="35">
        <v>24</v>
      </c>
      <c r="C684" s="35">
        <v>211</v>
      </c>
      <c r="D684" s="18">
        <f t="shared" si="18"/>
        <v>235</v>
      </c>
    </row>
    <row r="685" spans="1:4" s="7" customFormat="1" ht="15" customHeight="1" x14ac:dyDescent="0.25">
      <c r="A685" s="12" t="s">
        <v>91</v>
      </c>
      <c r="B685" s="17">
        <f>SUM(B686:B688)</f>
        <v>46</v>
      </c>
      <c r="C685" s="17">
        <f>SUM(C686:C688)</f>
        <v>46</v>
      </c>
      <c r="D685" s="17">
        <f t="shared" si="18"/>
        <v>92</v>
      </c>
    </row>
    <row r="686" spans="1:4" ht="15" customHeight="1" x14ac:dyDescent="0.25">
      <c r="A686" s="6" t="s">
        <v>12</v>
      </c>
      <c r="B686" s="5">
        <v>41</v>
      </c>
      <c r="C686" s="5">
        <v>44</v>
      </c>
      <c r="D686" s="18">
        <f t="shared" si="18"/>
        <v>85</v>
      </c>
    </row>
    <row r="687" spans="1:4" ht="15" customHeight="1" x14ac:dyDescent="0.25">
      <c r="A687" s="6" t="s">
        <v>10</v>
      </c>
      <c r="B687" s="5">
        <v>5</v>
      </c>
      <c r="C687" s="5">
        <v>1</v>
      </c>
      <c r="D687" s="18">
        <f t="shared" si="18"/>
        <v>6</v>
      </c>
    </row>
    <row r="688" spans="1:4" ht="15" customHeight="1" x14ac:dyDescent="0.25">
      <c r="A688" s="6" t="s">
        <v>11</v>
      </c>
      <c r="B688" s="5">
        <v>0</v>
      </c>
      <c r="C688" s="5">
        <v>1</v>
      </c>
      <c r="D688" s="18">
        <f t="shared" si="18"/>
        <v>1</v>
      </c>
    </row>
    <row r="689" spans="1:4" s="7" customFormat="1" ht="15" customHeight="1" x14ac:dyDescent="0.25">
      <c r="A689" s="12" t="s">
        <v>90</v>
      </c>
      <c r="B689" s="8">
        <f>SUM(B690:B694)</f>
        <v>96</v>
      </c>
      <c r="C689" s="8">
        <f>SUM(C690:C694)</f>
        <v>184</v>
      </c>
      <c r="D689" s="17">
        <f t="shared" si="18"/>
        <v>280</v>
      </c>
    </row>
    <row r="690" spans="1:4" ht="15" customHeight="1" x14ac:dyDescent="0.25">
      <c r="A690" s="6" t="s">
        <v>12</v>
      </c>
      <c r="B690" s="5">
        <v>78</v>
      </c>
      <c r="C690" s="5">
        <v>156</v>
      </c>
      <c r="D690" s="18">
        <f t="shared" si="18"/>
        <v>234</v>
      </c>
    </row>
    <row r="691" spans="1:4" ht="15" customHeight="1" x14ac:dyDescent="0.25">
      <c r="A691" s="6" t="s">
        <v>10</v>
      </c>
      <c r="B691" s="5">
        <v>14</v>
      </c>
      <c r="C691" s="5">
        <v>15</v>
      </c>
      <c r="D691" s="18">
        <f t="shared" si="18"/>
        <v>29</v>
      </c>
    </row>
    <row r="692" spans="1:4" ht="15" customHeight="1" x14ac:dyDescent="0.25">
      <c r="A692" s="6" t="s">
        <v>7</v>
      </c>
      <c r="B692" s="5">
        <v>1</v>
      </c>
      <c r="C692" s="5">
        <v>12</v>
      </c>
      <c r="D692" s="18">
        <f t="shared" si="18"/>
        <v>13</v>
      </c>
    </row>
    <row r="693" spans="1:4" ht="15" customHeight="1" x14ac:dyDescent="0.25">
      <c r="A693" s="44" t="s">
        <v>8</v>
      </c>
      <c r="B693" s="45">
        <v>1</v>
      </c>
      <c r="C693" s="45">
        <v>0</v>
      </c>
      <c r="D693" s="18">
        <f t="shared" si="18"/>
        <v>1</v>
      </c>
    </row>
    <row r="694" spans="1:4" ht="15" customHeight="1" x14ac:dyDescent="0.25">
      <c r="A694" s="6" t="s">
        <v>2</v>
      </c>
      <c r="B694" s="5">
        <v>2</v>
      </c>
      <c r="C694" s="5">
        <v>1</v>
      </c>
      <c r="D694" s="18">
        <f t="shared" si="18"/>
        <v>3</v>
      </c>
    </row>
    <row r="695" spans="1:4" s="7" customFormat="1" ht="15" customHeight="1" x14ac:dyDescent="0.25">
      <c r="A695" s="12" t="s">
        <v>89</v>
      </c>
      <c r="B695" s="8">
        <f>SUM(B696:B700)</f>
        <v>15</v>
      </c>
      <c r="C695" s="8">
        <f>SUM(C696:C700)</f>
        <v>36</v>
      </c>
      <c r="D695" s="17">
        <f t="shared" si="18"/>
        <v>51</v>
      </c>
    </row>
    <row r="696" spans="1:4" ht="15" customHeight="1" x14ac:dyDescent="0.25">
      <c r="A696" s="6" t="s">
        <v>12</v>
      </c>
      <c r="B696" s="5">
        <v>13</v>
      </c>
      <c r="C696" s="5">
        <v>28</v>
      </c>
      <c r="D696" s="18">
        <f t="shared" si="18"/>
        <v>41</v>
      </c>
    </row>
    <row r="697" spans="1:4" ht="15" customHeight="1" x14ac:dyDescent="0.25">
      <c r="A697" s="6" t="s">
        <v>10</v>
      </c>
      <c r="B697" s="5">
        <v>2</v>
      </c>
      <c r="C697" s="5">
        <v>5</v>
      </c>
      <c r="D697" s="18">
        <f t="shared" si="18"/>
        <v>7</v>
      </c>
    </row>
    <row r="698" spans="1:4" ht="15" customHeight="1" x14ac:dyDescent="0.25">
      <c r="A698" s="6" t="s">
        <v>8</v>
      </c>
      <c r="B698" s="5">
        <v>0</v>
      </c>
      <c r="C698" s="5">
        <v>1</v>
      </c>
      <c r="D698" s="18">
        <f t="shared" si="18"/>
        <v>1</v>
      </c>
    </row>
    <row r="699" spans="1:4" ht="15" customHeight="1" x14ac:dyDescent="0.25">
      <c r="A699" s="6" t="s">
        <v>7</v>
      </c>
      <c r="B699" s="5">
        <v>0</v>
      </c>
      <c r="C699" s="5">
        <v>1</v>
      </c>
      <c r="D699" s="18">
        <f t="shared" si="18"/>
        <v>1</v>
      </c>
    </row>
    <row r="700" spans="1:4" ht="15" customHeight="1" x14ac:dyDescent="0.25">
      <c r="A700" s="6" t="s">
        <v>2</v>
      </c>
      <c r="B700" s="5">
        <v>0</v>
      </c>
      <c r="C700" s="5">
        <v>1</v>
      </c>
      <c r="D700" s="18">
        <f t="shared" si="18"/>
        <v>1</v>
      </c>
    </row>
    <row r="701" spans="1:4" ht="15" customHeight="1" x14ac:dyDescent="0.25">
      <c r="A701" s="23" t="s">
        <v>20</v>
      </c>
      <c r="B701" s="8">
        <f>SUM(B702,B710,B718,B726,B732,B738,B746,B753,B761,B766,B772,B778,B785,B795,B804,B809,B818)</f>
        <v>1137</v>
      </c>
      <c r="C701" s="8">
        <f>SUM(C702,C710,C718,C726,C732,C738,C746,C753,C761,C766,C772,C778,C785,C795,C804,C809,C818)</f>
        <v>1364</v>
      </c>
      <c r="D701" s="8">
        <f t="shared" si="18"/>
        <v>2501</v>
      </c>
    </row>
    <row r="702" spans="1:4" s="7" customFormat="1" ht="15" customHeight="1" x14ac:dyDescent="0.25">
      <c r="A702" s="12" t="s">
        <v>88</v>
      </c>
      <c r="B702" s="17">
        <f>SUM(B703:B709)</f>
        <v>198</v>
      </c>
      <c r="C702" s="17">
        <f>SUM(C703:C709)</f>
        <v>266</v>
      </c>
      <c r="D702" s="17">
        <f t="shared" si="18"/>
        <v>464</v>
      </c>
    </row>
    <row r="703" spans="1:4" ht="15" customHeight="1" x14ac:dyDescent="0.25">
      <c r="A703" s="6" t="s">
        <v>12</v>
      </c>
      <c r="B703" s="18">
        <v>144</v>
      </c>
      <c r="C703" s="18">
        <v>177</v>
      </c>
      <c r="D703" s="18">
        <f t="shared" si="18"/>
        <v>321</v>
      </c>
    </row>
    <row r="704" spans="1:4" ht="15" customHeight="1" x14ac:dyDescent="0.25">
      <c r="A704" s="6" t="s">
        <v>11</v>
      </c>
      <c r="B704" s="18">
        <v>25</v>
      </c>
      <c r="C704" s="18">
        <v>37</v>
      </c>
      <c r="D704" s="18">
        <f t="shared" si="18"/>
        <v>62</v>
      </c>
    </row>
    <row r="705" spans="1:4" ht="15" customHeight="1" x14ac:dyDescent="0.25">
      <c r="A705" s="6" t="s">
        <v>7</v>
      </c>
      <c r="B705" s="18">
        <v>5</v>
      </c>
      <c r="C705" s="18">
        <v>29</v>
      </c>
      <c r="D705" s="18">
        <f t="shared" si="18"/>
        <v>34</v>
      </c>
    </row>
    <row r="706" spans="1:4" ht="15" customHeight="1" x14ac:dyDescent="0.25">
      <c r="A706" s="6" t="s">
        <v>6</v>
      </c>
      <c r="B706" s="18">
        <v>14</v>
      </c>
      <c r="C706" s="18">
        <v>13</v>
      </c>
      <c r="D706" s="18">
        <f t="shared" si="18"/>
        <v>27</v>
      </c>
    </row>
    <row r="707" spans="1:4" ht="15" customHeight="1" x14ac:dyDescent="0.25">
      <c r="A707" s="6" t="s">
        <v>10</v>
      </c>
      <c r="B707" s="18">
        <v>7</v>
      </c>
      <c r="C707" s="18">
        <v>6</v>
      </c>
      <c r="D707" s="18">
        <f t="shared" si="18"/>
        <v>13</v>
      </c>
    </row>
    <row r="708" spans="1:4" ht="15" customHeight="1" x14ac:dyDescent="0.25">
      <c r="A708" s="6" t="s">
        <v>3</v>
      </c>
      <c r="B708" s="18">
        <v>3</v>
      </c>
      <c r="C708" s="18">
        <v>3</v>
      </c>
      <c r="D708" s="18">
        <f t="shared" si="18"/>
        <v>6</v>
      </c>
    </row>
    <row r="709" spans="1:4" ht="15" customHeight="1" x14ac:dyDescent="0.25">
      <c r="A709" s="6" t="s">
        <v>5</v>
      </c>
      <c r="B709" s="18">
        <v>0</v>
      </c>
      <c r="C709" s="18">
        <v>1</v>
      </c>
      <c r="D709" s="18">
        <f t="shared" si="18"/>
        <v>1</v>
      </c>
    </row>
    <row r="710" spans="1:4" s="7" customFormat="1" ht="15" customHeight="1" x14ac:dyDescent="0.25">
      <c r="A710" s="12" t="s">
        <v>87</v>
      </c>
      <c r="B710" s="17">
        <f>SUM(B711:B717)</f>
        <v>41</v>
      </c>
      <c r="C710" s="17">
        <f>SUM(C711:C717)</f>
        <v>93</v>
      </c>
      <c r="D710" s="17">
        <f t="shared" si="18"/>
        <v>134</v>
      </c>
    </row>
    <row r="711" spans="1:4" ht="15" customHeight="1" x14ac:dyDescent="0.25">
      <c r="A711" s="6" t="s">
        <v>10</v>
      </c>
      <c r="B711" s="18">
        <v>23</v>
      </c>
      <c r="C711" s="18">
        <v>46</v>
      </c>
      <c r="D711" s="18">
        <f t="shared" ref="D711:D783" si="19">SUM(B711:C711)</f>
        <v>69</v>
      </c>
    </row>
    <row r="712" spans="1:4" ht="15" customHeight="1" x14ac:dyDescent="0.25">
      <c r="A712" s="6" t="s">
        <v>12</v>
      </c>
      <c r="B712" s="18">
        <v>9</v>
      </c>
      <c r="C712" s="18">
        <v>33</v>
      </c>
      <c r="D712" s="18">
        <f t="shared" si="19"/>
        <v>42</v>
      </c>
    </row>
    <row r="713" spans="1:4" ht="15" customHeight="1" x14ac:dyDescent="0.25">
      <c r="A713" s="6" t="s">
        <v>6</v>
      </c>
      <c r="B713" s="18">
        <v>4</v>
      </c>
      <c r="C713" s="18">
        <v>10</v>
      </c>
      <c r="D713" s="18">
        <f t="shared" si="19"/>
        <v>14</v>
      </c>
    </row>
    <row r="714" spans="1:4" ht="15" customHeight="1" x14ac:dyDescent="0.25">
      <c r="A714" s="6" t="s">
        <v>3</v>
      </c>
      <c r="B714" s="18">
        <v>2</v>
      </c>
      <c r="C714" s="18">
        <v>2</v>
      </c>
      <c r="D714" s="18">
        <f t="shared" si="19"/>
        <v>4</v>
      </c>
    </row>
    <row r="715" spans="1:4" ht="15" customHeight="1" x14ac:dyDescent="0.25">
      <c r="A715" s="6" t="s">
        <v>4</v>
      </c>
      <c r="B715" s="18">
        <v>1</v>
      </c>
      <c r="C715" s="18">
        <v>1</v>
      </c>
      <c r="D715" s="18">
        <f t="shared" si="19"/>
        <v>2</v>
      </c>
    </row>
    <row r="716" spans="1:4" ht="15" customHeight="1" x14ac:dyDescent="0.25">
      <c r="A716" s="6" t="s">
        <v>8</v>
      </c>
      <c r="B716" s="18">
        <v>1</v>
      </c>
      <c r="C716" s="18">
        <v>1</v>
      </c>
      <c r="D716" s="18">
        <f t="shared" si="19"/>
        <v>2</v>
      </c>
    </row>
    <row r="717" spans="1:4" ht="15" customHeight="1" x14ac:dyDescent="0.25">
      <c r="A717" s="6" t="s">
        <v>2</v>
      </c>
      <c r="B717" s="18">
        <v>1</v>
      </c>
      <c r="C717" s="18">
        <v>0</v>
      </c>
      <c r="D717" s="18">
        <f t="shared" si="19"/>
        <v>1</v>
      </c>
    </row>
    <row r="718" spans="1:4" s="7" customFormat="1" ht="15" customHeight="1" x14ac:dyDescent="0.25">
      <c r="A718" s="12" t="s">
        <v>86</v>
      </c>
      <c r="B718" s="17">
        <f>SUM(B719:B725)</f>
        <v>252</v>
      </c>
      <c r="C718" s="17">
        <f>SUM(C719:C725)</f>
        <v>271</v>
      </c>
      <c r="D718" s="17">
        <f t="shared" si="19"/>
        <v>523</v>
      </c>
    </row>
    <row r="719" spans="1:4" ht="15" customHeight="1" x14ac:dyDescent="0.25">
      <c r="A719" s="22" t="s">
        <v>12</v>
      </c>
      <c r="B719" s="5">
        <v>187</v>
      </c>
      <c r="C719" s="5">
        <v>224</v>
      </c>
      <c r="D719" s="18">
        <f t="shared" si="19"/>
        <v>411</v>
      </c>
    </row>
    <row r="720" spans="1:4" ht="15" customHeight="1" x14ac:dyDescent="0.25">
      <c r="A720" s="22" t="s">
        <v>11</v>
      </c>
      <c r="B720" s="5">
        <v>33</v>
      </c>
      <c r="C720" s="5">
        <v>16</v>
      </c>
      <c r="D720" s="18">
        <f t="shared" si="19"/>
        <v>49</v>
      </c>
    </row>
    <row r="721" spans="1:4" ht="15" customHeight="1" x14ac:dyDescent="0.25">
      <c r="A721" s="22" t="s">
        <v>6</v>
      </c>
      <c r="B721" s="5">
        <v>18</v>
      </c>
      <c r="C721" s="5">
        <v>8</v>
      </c>
      <c r="D721" s="18">
        <f t="shared" si="19"/>
        <v>26</v>
      </c>
    </row>
    <row r="722" spans="1:4" ht="15" customHeight="1" x14ac:dyDescent="0.25">
      <c r="A722" s="22" t="s">
        <v>7</v>
      </c>
      <c r="B722" s="5">
        <v>7</v>
      </c>
      <c r="C722" s="5">
        <v>15</v>
      </c>
      <c r="D722" s="18">
        <f t="shared" si="19"/>
        <v>22</v>
      </c>
    </row>
    <row r="723" spans="1:4" ht="15" customHeight="1" x14ac:dyDescent="0.25">
      <c r="A723" s="22" t="s">
        <v>10</v>
      </c>
      <c r="B723" s="5">
        <v>5</v>
      </c>
      <c r="C723" s="5">
        <v>5</v>
      </c>
      <c r="D723" s="18">
        <f t="shared" si="19"/>
        <v>10</v>
      </c>
    </row>
    <row r="724" spans="1:4" ht="15" customHeight="1" x14ac:dyDescent="0.25">
      <c r="A724" s="22" t="s">
        <v>3</v>
      </c>
      <c r="B724" s="5">
        <v>1</v>
      </c>
      <c r="C724" s="5">
        <v>3</v>
      </c>
      <c r="D724" s="18">
        <f t="shared" si="19"/>
        <v>4</v>
      </c>
    </row>
    <row r="725" spans="1:4" ht="15" customHeight="1" x14ac:dyDescent="0.25">
      <c r="A725" s="22" t="s">
        <v>5</v>
      </c>
      <c r="B725" s="5">
        <v>1</v>
      </c>
      <c r="C725" s="5">
        <v>0</v>
      </c>
      <c r="D725" s="18">
        <f t="shared" si="19"/>
        <v>1</v>
      </c>
    </row>
    <row r="726" spans="1:4" s="7" customFormat="1" ht="15" customHeight="1" x14ac:dyDescent="0.25">
      <c r="A726" s="21" t="s">
        <v>85</v>
      </c>
      <c r="B726" s="8">
        <f>SUM(B727:B731)</f>
        <v>19</v>
      </c>
      <c r="C726" s="8">
        <f>SUM(C727:C731)</f>
        <v>108</v>
      </c>
      <c r="D726" s="17">
        <f t="shared" si="19"/>
        <v>127</v>
      </c>
    </row>
    <row r="727" spans="1:4" ht="15" customHeight="1" x14ac:dyDescent="0.25">
      <c r="A727" s="32" t="s">
        <v>12</v>
      </c>
      <c r="B727" s="35">
        <v>14</v>
      </c>
      <c r="C727" s="35">
        <v>78</v>
      </c>
      <c r="D727" s="18">
        <f t="shared" si="19"/>
        <v>92</v>
      </c>
    </row>
    <row r="728" spans="1:4" ht="15" customHeight="1" x14ac:dyDescent="0.25">
      <c r="A728" s="32" t="s">
        <v>7</v>
      </c>
      <c r="B728" s="35">
        <v>4</v>
      </c>
      <c r="C728" s="35">
        <v>18</v>
      </c>
      <c r="D728" s="18">
        <f t="shared" si="19"/>
        <v>22</v>
      </c>
    </row>
    <row r="729" spans="1:4" ht="15" customHeight="1" x14ac:dyDescent="0.25">
      <c r="A729" s="32" t="s">
        <v>10</v>
      </c>
      <c r="B729" s="35">
        <v>1</v>
      </c>
      <c r="C729" s="35">
        <v>5</v>
      </c>
      <c r="D729" s="18">
        <f t="shared" si="19"/>
        <v>6</v>
      </c>
    </row>
    <row r="730" spans="1:4" ht="15" customHeight="1" x14ac:dyDescent="0.25">
      <c r="A730" s="32" t="s">
        <v>6</v>
      </c>
      <c r="B730" s="35">
        <v>0</v>
      </c>
      <c r="C730" s="35">
        <v>6</v>
      </c>
      <c r="D730" s="18">
        <f t="shared" si="19"/>
        <v>6</v>
      </c>
    </row>
    <row r="731" spans="1:4" ht="16.5" customHeight="1" x14ac:dyDescent="0.25">
      <c r="A731" s="33" t="s">
        <v>5</v>
      </c>
      <c r="B731" s="35">
        <v>0</v>
      </c>
      <c r="C731" s="35">
        <v>1</v>
      </c>
      <c r="D731" s="18">
        <f t="shared" si="19"/>
        <v>1</v>
      </c>
    </row>
    <row r="732" spans="1:4" s="7" customFormat="1" ht="15" customHeight="1" x14ac:dyDescent="0.25">
      <c r="A732" s="12" t="s">
        <v>84</v>
      </c>
      <c r="B732" s="8">
        <f>SUM(B733:B737)</f>
        <v>16</v>
      </c>
      <c r="C732" s="8">
        <f>SUM(C733:C737)</f>
        <v>34</v>
      </c>
      <c r="D732" s="17">
        <f t="shared" si="19"/>
        <v>50</v>
      </c>
    </row>
    <row r="733" spans="1:4" ht="15" customHeight="1" x14ac:dyDescent="0.25">
      <c r="A733" s="6" t="s">
        <v>10</v>
      </c>
      <c r="B733" s="5">
        <v>7</v>
      </c>
      <c r="C733" s="5">
        <v>19</v>
      </c>
      <c r="D733" s="18">
        <f t="shared" si="19"/>
        <v>26</v>
      </c>
    </row>
    <row r="734" spans="1:4" ht="15" customHeight="1" x14ac:dyDescent="0.25">
      <c r="A734" s="6" t="s">
        <v>12</v>
      </c>
      <c r="B734" s="5">
        <v>5</v>
      </c>
      <c r="C734" s="5">
        <v>13</v>
      </c>
      <c r="D734" s="18">
        <f t="shared" si="19"/>
        <v>18</v>
      </c>
    </row>
    <row r="735" spans="1:4" ht="15" customHeight="1" x14ac:dyDescent="0.25">
      <c r="A735" s="6" t="s">
        <v>6</v>
      </c>
      <c r="B735" s="5">
        <v>1</v>
      </c>
      <c r="C735" s="5">
        <v>1</v>
      </c>
      <c r="D735" s="18">
        <f t="shared" si="19"/>
        <v>2</v>
      </c>
    </row>
    <row r="736" spans="1:4" ht="15" customHeight="1" x14ac:dyDescent="0.25">
      <c r="A736" s="6" t="s">
        <v>8</v>
      </c>
      <c r="B736" s="5">
        <v>2</v>
      </c>
      <c r="C736" s="5">
        <v>0</v>
      </c>
      <c r="D736" s="18">
        <f t="shared" si="19"/>
        <v>2</v>
      </c>
    </row>
    <row r="737" spans="1:4" ht="15" customHeight="1" x14ac:dyDescent="0.25">
      <c r="A737" s="6" t="s">
        <v>3</v>
      </c>
      <c r="B737" s="5">
        <v>1</v>
      </c>
      <c r="C737" s="5">
        <v>1</v>
      </c>
      <c r="D737" s="18">
        <f t="shared" si="19"/>
        <v>2</v>
      </c>
    </row>
    <row r="738" spans="1:4" s="7" customFormat="1" ht="15" customHeight="1" x14ac:dyDescent="0.25">
      <c r="A738" s="12" t="s">
        <v>83</v>
      </c>
      <c r="B738" s="8">
        <f>SUM(B739:B745)</f>
        <v>81</v>
      </c>
      <c r="C738" s="8">
        <f>SUM(C739:C745)</f>
        <v>45</v>
      </c>
      <c r="D738" s="17">
        <f t="shared" si="19"/>
        <v>126</v>
      </c>
    </row>
    <row r="739" spans="1:4" ht="15" customHeight="1" x14ac:dyDescent="0.25">
      <c r="A739" s="32" t="s">
        <v>12</v>
      </c>
      <c r="B739" s="35">
        <v>48</v>
      </c>
      <c r="C739" s="35">
        <v>34</v>
      </c>
      <c r="D739" s="5">
        <f t="shared" si="19"/>
        <v>82</v>
      </c>
    </row>
    <row r="740" spans="1:4" ht="15" customHeight="1" x14ac:dyDescent="0.25">
      <c r="A740" s="32" t="s">
        <v>11</v>
      </c>
      <c r="B740" s="35">
        <v>12</v>
      </c>
      <c r="C740" s="35">
        <v>3</v>
      </c>
      <c r="D740" s="5">
        <f t="shared" si="19"/>
        <v>15</v>
      </c>
    </row>
    <row r="741" spans="1:4" ht="15" customHeight="1" x14ac:dyDescent="0.25">
      <c r="A741" s="32" t="s">
        <v>10</v>
      </c>
      <c r="B741" s="35">
        <v>7</v>
      </c>
      <c r="C741" s="35">
        <v>4</v>
      </c>
      <c r="D741" s="5">
        <f t="shared" si="19"/>
        <v>11</v>
      </c>
    </row>
    <row r="742" spans="1:4" ht="15" customHeight="1" x14ac:dyDescent="0.25">
      <c r="A742" s="32" t="s">
        <v>3</v>
      </c>
      <c r="B742" s="35">
        <v>6</v>
      </c>
      <c r="C742" s="35">
        <v>0</v>
      </c>
      <c r="D742" s="5">
        <f t="shared" si="19"/>
        <v>6</v>
      </c>
    </row>
    <row r="743" spans="1:4" ht="15" customHeight="1" x14ac:dyDescent="0.25">
      <c r="A743" s="32" t="s">
        <v>6</v>
      </c>
      <c r="B743" s="35">
        <v>5</v>
      </c>
      <c r="C743" s="35">
        <v>1</v>
      </c>
      <c r="D743" s="5">
        <f t="shared" si="19"/>
        <v>6</v>
      </c>
    </row>
    <row r="744" spans="1:4" ht="15" customHeight="1" x14ac:dyDescent="0.25">
      <c r="A744" s="32" t="s">
        <v>5</v>
      </c>
      <c r="B744" s="35">
        <v>3</v>
      </c>
      <c r="C744" s="35">
        <v>1</v>
      </c>
      <c r="D744" s="5">
        <f t="shared" si="19"/>
        <v>4</v>
      </c>
    </row>
    <row r="745" spans="1:4" ht="15" customHeight="1" x14ac:dyDescent="0.25">
      <c r="A745" s="32" t="s">
        <v>7</v>
      </c>
      <c r="B745" s="35">
        <v>0</v>
      </c>
      <c r="C745" s="35">
        <v>2</v>
      </c>
      <c r="D745" s="5">
        <f t="shared" si="19"/>
        <v>2</v>
      </c>
    </row>
    <row r="746" spans="1:4" s="7" customFormat="1" ht="15" customHeight="1" x14ac:dyDescent="0.25">
      <c r="A746" s="21" t="s">
        <v>82</v>
      </c>
      <c r="B746" s="8">
        <f>SUM(B747:B752)</f>
        <v>16</v>
      </c>
      <c r="C746" s="8">
        <f>SUM(C747:C752)</f>
        <v>34</v>
      </c>
      <c r="D746" s="8">
        <f t="shared" si="19"/>
        <v>50</v>
      </c>
    </row>
    <row r="747" spans="1:4" ht="15" customHeight="1" x14ac:dyDescent="0.25">
      <c r="A747" s="22" t="s">
        <v>12</v>
      </c>
      <c r="B747" s="5">
        <v>7</v>
      </c>
      <c r="C747" s="5">
        <v>13</v>
      </c>
      <c r="D747" s="5">
        <f t="shared" si="19"/>
        <v>20</v>
      </c>
    </row>
    <row r="748" spans="1:4" ht="15" customHeight="1" x14ac:dyDescent="0.25">
      <c r="A748" s="22" t="s">
        <v>10</v>
      </c>
      <c r="B748" s="5">
        <v>5</v>
      </c>
      <c r="C748" s="5">
        <v>14</v>
      </c>
      <c r="D748" s="5">
        <f t="shared" si="19"/>
        <v>19</v>
      </c>
    </row>
    <row r="749" spans="1:4" ht="15" customHeight="1" x14ac:dyDescent="0.25">
      <c r="A749" s="22" t="s">
        <v>6</v>
      </c>
      <c r="B749" s="5">
        <v>3</v>
      </c>
      <c r="C749" s="5">
        <v>2</v>
      </c>
      <c r="D749" s="5">
        <f t="shared" si="19"/>
        <v>5</v>
      </c>
    </row>
    <row r="750" spans="1:4" ht="15" customHeight="1" x14ac:dyDescent="0.25">
      <c r="A750" s="22" t="s">
        <v>8</v>
      </c>
      <c r="B750" s="5">
        <v>0</v>
      </c>
      <c r="C750" s="5">
        <v>3</v>
      </c>
      <c r="D750" s="5">
        <f t="shared" si="19"/>
        <v>3</v>
      </c>
    </row>
    <row r="751" spans="1:4" ht="15" customHeight="1" x14ac:dyDescent="0.25">
      <c r="A751" s="22" t="s">
        <v>5</v>
      </c>
      <c r="B751" s="5">
        <v>1</v>
      </c>
      <c r="C751" s="5">
        <v>1</v>
      </c>
      <c r="D751" s="5">
        <f t="shared" si="19"/>
        <v>2</v>
      </c>
    </row>
    <row r="752" spans="1:4" s="7" customFormat="1" ht="15" customHeight="1" x14ac:dyDescent="0.25">
      <c r="A752" s="22" t="s">
        <v>3</v>
      </c>
      <c r="B752" s="5">
        <v>0</v>
      </c>
      <c r="C752" s="5">
        <v>1</v>
      </c>
      <c r="D752" s="5">
        <f t="shared" si="19"/>
        <v>1</v>
      </c>
    </row>
    <row r="753" spans="1:4" ht="15" customHeight="1" x14ac:dyDescent="0.25">
      <c r="A753" s="21" t="s">
        <v>81</v>
      </c>
      <c r="B753" s="8">
        <f>SUM(B754:B760)</f>
        <v>61</v>
      </c>
      <c r="C753" s="8">
        <f>SUM(C754:C760)</f>
        <v>128</v>
      </c>
      <c r="D753" s="8">
        <f t="shared" si="19"/>
        <v>189</v>
      </c>
    </row>
    <row r="754" spans="1:4" ht="15" customHeight="1" x14ac:dyDescent="0.25">
      <c r="A754" s="6" t="s">
        <v>12</v>
      </c>
      <c r="B754" s="5">
        <v>32</v>
      </c>
      <c r="C754" s="5">
        <v>67</v>
      </c>
      <c r="D754" s="5">
        <f t="shared" si="19"/>
        <v>99</v>
      </c>
    </row>
    <row r="755" spans="1:4" ht="15" customHeight="1" x14ac:dyDescent="0.25">
      <c r="A755" s="6" t="s">
        <v>10</v>
      </c>
      <c r="B755" s="5">
        <v>16</v>
      </c>
      <c r="C755" s="5">
        <v>43</v>
      </c>
      <c r="D755" s="5">
        <f t="shared" si="19"/>
        <v>59</v>
      </c>
    </row>
    <row r="756" spans="1:4" ht="15" customHeight="1" x14ac:dyDescent="0.25">
      <c r="A756" s="6" t="s">
        <v>6</v>
      </c>
      <c r="B756" s="5">
        <v>11</v>
      </c>
      <c r="C756" s="5">
        <v>7</v>
      </c>
      <c r="D756" s="5">
        <f t="shared" si="19"/>
        <v>18</v>
      </c>
    </row>
    <row r="757" spans="1:4" ht="15" customHeight="1" x14ac:dyDescent="0.25">
      <c r="A757" s="6" t="s">
        <v>3</v>
      </c>
      <c r="B757" s="5">
        <v>2</v>
      </c>
      <c r="C757" s="5">
        <v>7</v>
      </c>
      <c r="D757" s="5">
        <f t="shared" si="19"/>
        <v>9</v>
      </c>
    </row>
    <row r="758" spans="1:4" ht="15" customHeight="1" x14ac:dyDescent="0.25">
      <c r="A758" s="6" t="s">
        <v>5</v>
      </c>
      <c r="B758" s="5">
        <v>0</v>
      </c>
      <c r="C758" s="5">
        <v>2</v>
      </c>
      <c r="D758" s="5">
        <f t="shared" si="19"/>
        <v>2</v>
      </c>
    </row>
    <row r="759" spans="1:4" ht="15" customHeight="1" x14ac:dyDescent="0.25">
      <c r="A759" s="6" t="s">
        <v>8</v>
      </c>
      <c r="B759" s="5">
        <v>0</v>
      </c>
      <c r="C759" s="5">
        <v>1</v>
      </c>
      <c r="D759" s="5">
        <f t="shared" si="19"/>
        <v>1</v>
      </c>
    </row>
    <row r="760" spans="1:4" ht="15" customHeight="1" x14ac:dyDescent="0.25">
      <c r="A760" s="6" t="s">
        <v>7</v>
      </c>
      <c r="B760" s="5">
        <v>0</v>
      </c>
      <c r="C760" s="5">
        <v>1</v>
      </c>
      <c r="D760" s="5">
        <f t="shared" si="19"/>
        <v>1</v>
      </c>
    </row>
    <row r="761" spans="1:4" ht="15" customHeight="1" x14ac:dyDescent="0.25">
      <c r="A761" s="21" t="s">
        <v>80</v>
      </c>
      <c r="B761" s="8">
        <f>SUM(B762:B765)</f>
        <v>51</v>
      </c>
      <c r="C761" s="8">
        <f>SUM(C762:C765)</f>
        <v>19</v>
      </c>
      <c r="D761" s="8">
        <f t="shared" si="19"/>
        <v>70</v>
      </c>
    </row>
    <row r="762" spans="1:4" ht="15" customHeight="1" x14ac:dyDescent="0.25">
      <c r="A762" s="6" t="s">
        <v>12</v>
      </c>
      <c r="B762" s="5">
        <v>43</v>
      </c>
      <c r="C762" s="5">
        <v>15</v>
      </c>
      <c r="D762" s="5">
        <f t="shared" si="19"/>
        <v>58</v>
      </c>
    </row>
    <row r="763" spans="1:4" ht="15" customHeight="1" x14ac:dyDescent="0.25">
      <c r="A763" s="6" t="s">
        <v>10</v>
      </c>
      <c r="B763" s="5">
        <v>6</v>
      </c>
      <c r="C763" s="5">
        <v>1</v>
      </c>
      <c r="D763" s="5">
        <f t="shared" si="19"/>
        <v>7</v>
      </c>
    </row>
    <row r="764" spans="1:4" ht="15" customHeight="1" x14ac:dyDescent="0.25">
      <c r="A764" s="6" t="s">
        <v>6</v>
      </c>
      <c r="B764" s="5">
        <v>2</v>
      </c>
      <c r="C764" s="5">
        <v>2</v>
      </c>
      <c r="D764" s="5">
        <f t="shared" si="19"/>
        <v>4</v>
      </c>
    </row>
    <row r="765" spans="1:4" ht="15" customHeight="1" x14ac:dyDescent="0.25">
      <c r="A765" s="6" t="s">
        <v>5</v>
      </c>
      <c r="B765" s="5">
        <v>0</v>
      </c>
      <c r="C765" s="5">
        <v>1</v>
      </c>
      <c r="D765" s="5">
        <f t="shared" si="19"/>
        <v>1</v>
      </c>
    </row>
    <row r="766" spans="1:4" ht="15" customHeight="1" x14ac:dyDescent="0.25">
      <c r="A766" s="21" t="s">
        <v>79</v>
      </c>
      <c r="B766" s="8">
        <f>SUM(B767:B771)</f>
        <v>26</v>
      </c>
      <c r="C766" s="8">
        <f>SUM(C767:C771)</f>
        <v>36</v>
      </c>
      <c r="D766" s="8">
        <f t="shared" si="19"/>
        <v>62</v>
      </c>
    </row>
    <row r="767" spans="1:4" ht="15" customHeight="1" x14ac:dyDescent="0.25">
      <c r="A767" s="6" t="s">
        <v>12</v>
      </c>
      <c r="B767" s="5">
        <v>20</v>
      </c>
      <c r="C767" s="5">
        <v>27</v>
      </c>
      <c r="D767" s="5">
        <f t="shared" si="19"/>
        <v>47</v>
      </c>
    </row>
    <row r="768" spans="1:4" ht="15" customHeight="1" x14ac:dyDescent="0.25">
      <c r="A768" s="6" t="s">
        <v>6</v>
      </c>
      <c r="B768" s="5">
        <v>4</v>
      </c>
      <c r="C768" s="5">
        <v>3</v>
      </c>
      <c r="D768" s="5">
        <f t="shared" si="19"/>
        <v>7</v>
      </c>
    </row>
    <row r="769" spans="1:4" ht="15" customHeight="1" x14ac:dyDescent="0.25">
      <c r="A769" s="6" t="s">
        <v>7</v>
      </c>
      <c r="B769" s="5">
        <v>1</v>
      </c>
      <c r="C769" s="5">
        <v>3</v>
      </c>
      <c r="D769" s="5">
        <f t="shared" si="19"/>
        <v>4</v>
      </c>
    </row>
    <row r="770" spans="1:4" ht="15" customHeight="1" x14ac:dyDescent="0.25">
      <c r="A770" s="6" t="s">
        <v>10</v>
      </c>
      <c r="B770" s="5">
        <v>1</v>
      </c>
      <c r="C770" s="5">
        <v>2</v>
      </c>
      <c r="D770" s="5">
        <f t="shared" si="19"/>
        <v>3</v>
      </c>
    </row>
    <row r="771" spans="1:4" s="7" customFormat="1" ht="15" customHeight="1" x14ac:dyDescent="0.25">
      <c r="A771" s="6" t="s">
        <v>5</v>
      </c>
      <c r="B771" s="5">
        <v>0</v>
      </c>
      <c r="C771" s="5">
        <v>1</v>
      </c>
      <c r="D771" s="5">
        <f t="shared" si="19"/>
        <v>1</v>
      </c>
    </row>
    <row r="772" spans="1:4" ht="15" customHeight="1" x14ac:dyDescent="0.25">
      <c r="A772" s="12" t="s">
        <v>78</v>
      </c>
      <c r="B772" s="8">
        <f>SUM(B773:B777)</f>
        <v>126</v>
      </c>
      <c r="C772" s="8">
        <f>SUM(C773:C777)</f>
        <v>10</v>
      </c>
      <c r="D772" s="8">
        <f t="shared" si="19"/>
        <v>136</v>
      </c>
    </row>
    <row r="773" spans="1:4" ht="15" customHeight="1" x14ac:dyDescent="0.25">
      <c r="A773" s="32" t="s">
        <v>12</v>
      </c>
      <c r="B773" s="35">
        <v>79</v>
      </c>
      <c r="C773" s="35">
        <v>10</v>
      </c>
      <c r="D773" s="5">
        <f t="shared" si="19"/>
        <v>89</v>
      </c>
    </row>
    <row r="774" spans="1:4" ht="15" customHeight="1" x14ac:dyDescent="0.25">
      <c r="A774" s="32" t="s">
        <v>6</v>
      </c>
      <c r="B774" s="35">
        <v>21</v>
      </c>
      <c r="C774" s="35">
        <v>0</v>
      </c>
      <c r="D774" s="5">
        <f t="shared" si="19"/>
        <v>21</v>
      </c>
    </row>
    <row r="775" spans="1:4" ht="15" customHeight="1" x14ac:dyDescent="0.25">
      <c r="A775" s="32" t="s">
        <v>10</v>
      </c>
      <c r="B775" s="35">
        <v>18</v>
      </c>
      <c r="C775" s="35">
        <v>0</v>
      </c>
      <c r="D775" s="5">
        <f t="shared" si="19"/>
        <v>18</v>
      </c>
    </row>
    <row r="776" spans="1:4" ht="15" customHeight="1" x14ac:dyDescent="0.25">
      <c r="A776" s="32" t="s">
        <v>3</v>
      </c>
      <c r="B776" s="35">
        <v>4</v>
      </c>
      <c r="C776" s="35">
        <v>0</v>
      </c>
      <c r="D776" s="5">
        <f t="shared" si="19"/>
        <v>4</v>
      </c>
    </row>
    <row r="777" spans="1:4" ht="15" customHeight="1" x14ac:dyDescent="0.25">
      <c r="A777" s="32" t="s">
        <v>8</v>
      </c>
      <c r="B777" s="35">
        <v>4</v>
      </c>
      <c r="C777" s="35">
        <v>0</v>
      </c>
      <c r="D777" s="5">
        <f t="shared" si="19"/>
        <v>4</v>
      </c>
    </row>
    <row r="778" spans="1:4" ht="15" customHeight="1" x14ac:dyDescent="0.25">
      <c r="A778" s="12" t="s">
        <v>67</v>
      </c>
      <c r="B778" s="8">
        <f>SUM(B779:B784)</f>
        <v>43</v>
      </c>
      <c r="C778" s="8">
        <f>SUM(C779:C784)</f>
        <v>43</v>
      </c>
      <c r="D778" s="8">
        <f t="shared" si="19"/>
        <v>86</v>
      </c>
    </row>
    <row r="779" spans="1:4" ht="15" customHeight="1" x14ac:dyDescent="0.25">
      <c r="A779" s="6" t="s">
        <v>12</v>
      </c>
      <c r="B779" s="18">
        <v>29</v>
      </c>
      <c r="C779" s="18">
        <v>29</v>
      </c>
      <c r="D779" s="5">
        <f t="shared" si="19"/>
        <v>58</v>
      </c>
    </row>
    <row r="780" spans="1:4" ht="15" customHeight="1" x14ac:dyDescent="0.25">
      <c r="A780" s="6" t="s">
        <v>10</v>
      </c>
      <c r="B780" s="18">
        <v>8</v>
      </c>
      <c r="C780" s="18">
        <v>7</v>
      </c>
      <c r="D780" s="5">
        <f t="shared" si="19"/>
        <v>15</v>
      </c>
    </row>
    <row r="781" spans="1:4" ht="15" customHeight="1" x14ac:dyDescent="0.25">
      <c r="A781" s="6" t="s">
        <v>6</v>
      </c>
      <c r="B781" s="18">
        <v>2</v>
      </c>
      <c r="C781" s="18">
        <v>3</v>
      </c>
      <c r="D781" s="5">
        <f t="shared" si="19"/>
        <v>5</v>
      </c>
    </row>
    <row r="782" spans="1:4" ht="15" customHeight="1" x14ac:dyDescent="0.25">
      <c r="A782" s="6" t="s">
        <v>3</v>
      </c>
      <c r="B782" s="18">
        <v>2</v>
      </c>
      <c r="C782" s="18">
        <v>2</v>
      </c>
      <c r="D782" s="5">
        <f t="shared" si="19"/>
        <v>4</v>
      </c>
    </row>
    <row r="783" spans="1:4" ht="15" customHeight="1" x14ac:dyDescent="0.25">
      <c r="A783" s="6" t="s">
        <v>8</v>
      </c>
      <c r="B783" s="18">
        <v>2</v>
      </c>
      <c r="C783" s="18">
        <v>1</v>
      </c>
      <c r="D783" s="5">
        <f t="shared" si="19"/>
        <v>3</v>
      </c>
    </row>
    <row r="784" spans="1:4" s="7" customFormat="1" ht="15" customHeight="1" x14ac:dyDescent="0.25">
      <c r="A784" s="6" t="s">
        <v>2</v>
      </c>
      <c r="B784" s="18">
        <v>0</v>
      </c>
      <c r="C784" s="18">
        <v>1</v>
      </c>
      <c r="D784" s="5">
        <f t="shared" ref="D784" si="20">SUM(B784:C784)</f>
        <v>1</v>
      </c>
    </row>
    <row r="785" spans="1:4" ht="15" customHeight="1" x14ac:dyDescent="0.25">
      <c r="A785" s="12" t="s">
        <v>77</v>
      </c>
      <c r="B785" s="17">
        <f>SUM(B786:B794)</f>
        <v>123</v>
      </c>
      <c r="C785" s="17">
        <f>SUM(C786:C794)</f>
        <v>181</v>
      </c>
      <c r="D785" s="8">
        <f t="shared" ref="D785:D858" si="21">SUM(B785:C785)</f>
        <v>304</v>
      </c>
    </row>
    <row r="786" spans="1:4" ht="15" customHeight="1" x14ac:dyDescent="0.25">
      <c r="A786" s="6" t="s">
        <v>12</v>
      </c>
      <c r="B786" s="18">
        <v>55</v>
      </c>
      <c r="C786" s="18">
        <v>82</v>
      </c>
      <c r="D786" s="5">
        <f t="shared" si="21"/>
        <v>137</v>
      </c>
    </row>
    <row r="787" spans="1:4" ht="15" customHeight="1" x14ac:dyDescent="0.25">
      <c r="A787" s="16" t="s">
        <v>11</v>
      </c>
      <c r="B787" s="5">
        <v>41</v>
      </c>
      <c r="C787" s="5">
        <v>50</v>
      </c>
      <c r="D787" s="5">
        <f t="shared" si="21"/>
        <v>91</v>
      </c>
    </row>
    <row r="788" spans="1:4" ht="15" customHeight="1" x14ac:dyDescent="0.25">
      <c r="A788" s="16" t="s">
        <v>10</v>
      </c>
      <c r="B788" s="5">
        <v>14</v>
      </c>
      <c r="C788" s="5">
        <v>30</v>
      </c>
      <c r="D788" s="5">
        <f t="shared" si="21"/>
        <v>44</v>
      </c>
    </row>
    <row r="789" spans="1:4" ht="15" customHeight="1" x14ac:dyDescent="0.25">
      <c r="A789" s="16" t="s">
        <v>6</v>
      </c>
      <c r="B789" s="5">
        <v>8</v>
      </c>
      <c r="C789" s="5">
        <v>9</v>
      </c>
      <c r="D789" s="5">
        <f t="shared" si="21"/>
        <v>17</v>
      </c>
    </row>
    <row r="790" spans="1:4" ht="15" customHeight="1" x14ac:dyDescent="0.25">
      <c r="A790" s="16" t="s">
        <v>5</v>
      </c>
      <c r="B790" s="5">
        <v>2</v>
      </c>
      <c r="C790" s="5">
        <v>4</v>
      </c>
      <c r="D790" s="5">
        <f t="shared" si="21"/>
        <v>6</v>
      </c>
    </row>
    <row r="791" spans="1:4" ht="15" customHeight="1" x14ac:dyDescent="0.25">
      <c r="A791" s="16" t="s">
        <v>3</v>
      </c>
      <c r="B791" s="5">
        <v>3</v>
      </c>
      <c r="C791" s="5">
        <v>2</v>
      </c>
      <c r="D791" s="5">
        <f t="shared" si="21"/>
        <v>5</v>
      </c>
    </row>
    <row r="792" spans="1:4" ht="15" customHeight="1" x14ac:dyDescent="0.25">
      <c r="A792" s="6" t="s">
        <v>8</v>
      </c>
      <c r="B792" s="18">
        <v>0</v>
      </c>
      <c r="C792" s="18">
        <v>2</v>
      </c>
      <c r="D792" s="5">
        <f t="shared" si="21"/>
        <v>2</v>
      </c>
    </row>
    <row r="793" spans="1:4" ht="15" customHeight="1" x14ac:dyDescent="0.25">
      <c r="A793" s="16" t="s">
        <v>4</v>
      </c>
      <c r="B793" s="5">
        <v>0</v>
      </c>
      <c r="C793" s="5">
        <v>1</v>
      </c>
      <c r="D793" s="5">
        <f t="shared" si="21"/>
        <v>1</v>
      </c>
    </row>
    <row r="794" spans="1:4" ht="15" customHeight="1" x14ac:dyDescent="0.25">
      <c r="A794" s="16" t="s">
        <v>2</v>
      </c>
      <c r="B794" s="5">
        <v>0</v>
      </c>
      <c r="C794" s="5">
        <v>1</v>
      </c>
      <c r="D794" s="5">
        <f t="shared" si="21"/>
        <v>1</v>
      </c>
    </row>
    <row r="795" spans="1:4" ht="15" customHeight="1" x14ac:dyDescent="0.25">
      <c r="A795" s="12" t="s">
        <v>76</v>
      </c>
      <c r="B795" s="17">
        <f>SUM(B796:B803)</f>
        <v>31</v>
      </c>
      <c r="C795" s="17">
        <f>SUM(C796:C803)</f>
        <v>23</v>
      </c>
      <c r="D795" s="8">
        <f t="shared" si="21"/>
        <v>54</v>
      </c>
    </row>
    <row r="796" spans="1:4" ht="15" customHeight="1" x14ac:dyDescent="0.25">
      <c r="A796" s="6" t="s">
        <v>12</v>
      </c>
      <c r="B796" s="18">
        <v>12</v>
      </c>
      <c r="C796" s="18">
        <v>10</v>
      </c>
      <c r="D796" s="5">
        <f t="shared" si="21"/>
        <v>22</v>
      </c>
    </row>
    <row r="797" spans="1:4" ht="15" customHeight="1" x14ac:dyDescent="0.25">
      <c r="A797" s="6" t="s">
        <v>10</v>
      </c>
      <c r="B797" s="18">
        <v>11</v>
      </c>
      <c r="C797" s="18">
        <v>6</v>
      </c>
      <c r="D797" s="5">
        <f t="shared" si="21"/>
        <v>17</v>
      </c>
    </row>
    <row r="798" spans="1:4" ht="15" customHeight="1" x14ac:dyDescent="0.25">
      <c r="A798" s="6" t="s">
        <v>3</v>
      </c>
      <c r="B798" s="18">
        <v>3</v>
      </c>
      <c r="C798" s="18">
        <v>4</v>
      </c>
      <c r="D798" s="5">
        <f t="shared" si="21"/>
        <v>7</v>
      </c>
    </row>
    <row r="799" spans="1:4" ht="15" customHeight="1" x14ac:dyDescent="0.25">
      <c r="A799" s="6" t="s">
        <v>4</v>
      </c>
      <c r="B799" s="18">
        <v>1</v>
      </c>
      <c r="C799" s="18">
        <v>2</v>
      </c>
      <c r="D799" s="5">
        <f t="shared" si="21"/>
        <v>3</v>
      </c>
    </row>
    <row r="800" spans="1:4" ht="15" customHeight="1" x14ac:dyDescent="0.25">
      <c r="A800" s="6" t="s">
        <v>6</v>
      </c>
      <c r="B800" s="18">
        <v>1</v>
      </c>
      <c r="C800" s="18">
        <v>1</v>
      </c>
      <c r="D800" s="5">
        <f t="shared" si="21"/>
        <v>2</v>
      </c>
    </row>
    <row r="801" spans="1:4" ht="15" customHeight="1" x14ac:dyDescent="0.25">
      <c r="A801" s="6" t="s">
        <v>11</v>
      </c>
      <c r="B801" s="18">
        <v>1</v>
      </c>
      <c r="C801" s="18">
        <v>0</v>
      </c>
      <c r="D801" s="5">
        <f t="shared" si="21"/>
        <v>1</v>
      </c>
    </row>
    <row r="802" spans="1:4" ht="15" customHeight="1" x14ac:dyDescent="0.25">
      <c r="A802" s="6" t="s">
        <v>8</v>
      </c>
      <c r="B802" s="18">
        <v>1</v>
      </c>
      <c r="C802" s="18">
        <v>0</v>
      </c>
      <c r="D802" s="5">
        <f t="shared" si="21"/>
        <v>1</v>
      </c>
    </row>
    <row r="803" spans="1:4" s="7" customFormat="1" ht="15" customHeight="1" x14ac:dyDescent="0.25">
      <c r="A803" s="6" t="s">
        <v>5</v>
      </c>
      <c r="B803" s="18">
        <v>1</v>
      </c>
      <c r="C803" s="18">
        <v>0</v>
      </c>
      <c r="D803" s="5">
        <f t="shared" si="21"/>
        <v>1</v>
      </c>
    </row>
    <row r="804" spans="1:4" ht="15" customHeight="1" x14ac:dyDescent="0.25">
      <c r="A804" s="12" t="s">
        <v>64</v>
      </c>
      <c r="B804" s="8">
        <f>SUM(B805:B808)</f>
        <v>21</v>
      </c>
      <c r="C804" s="8">
        <f>SUM(C805:C808)</f>
        <v>29</v>
      </c>
      <c r="D804" s="8">
        <f t="shared" si="21"/>
        <v>50</v>
      </c>
    </row>
    <row r="805" spans="1:4" ht="15" customHeight="1" x14ac:dyDescent="0.25">
      <c r="A805" s="6" t="s">
        <v>12</v>
      </c>
      <c r="B805" s="18">
        <v>10</v>
      </c>
      <c r="C805" s="18">
        <v>19</v>
      </c>
      <c r="D805" s="5">
        <f t="shared" si="21"/>
        <v>29</v>
      </c>
    </row>
    <row r="806" spans="1:4" s="7" customFormat="1" ht="15" customHeight="1" x14ac:dyDescent="0.25">
      <c r="A806" s="6" t="s">
        <v>6</v>
      </c>
      <c r="B806" s="18">
        <v>7</v>
      </c>
      <c r="C806" s="18">
        <v>4</v>
      </c>
      <c r="D806" s="5">
        <f t="shared" si="21"/>
        <v>11</v>
      </c>
    </row>
    <row r="807" spans="1:4" s="7" customFormat="1" ht="15" customHeight="1" x14ac:dyDescent="0.25">
      <c r="A807" s="6" t="s">
        <v>10</v>
      </c>
      <c r="B807" s="18">
        <v>3</v>
      </c>
      <c r="C807" s="18">
        <v>6</v>
      </c>
      <c r="D807" s="5">
        <f t="shared" si="21"/>
        <v>9</v>
      </c>
    </row>
    <row r="808" spans="1:4" s="7" customFormat="1" ht="15" customHeight="1" x14ac:dyDescent="0.25">
      <c r="A808" s="6" t="s">
        <v>3</v>
      </c>
      <c r="B808" s="18">
        <v>1</v>
      </c>
      <c r="C808" s="18">
        <v>0</v>
      </c>
      <c r="D808" s="5">
        <f t="shared" si="21"/>
        <v>1</v>
      </c>
    </row>
    <row r="809" spans="1:4" ht="15" customHeight="1" x14ac:dyDescent="0.25">
      <c r="A809" s="12" t="s">
        <v>75</v>
      </c>
      <c r="B809" s="8">
        <f>SUM(B810:B817)</f>
        <v>29</v>
      </c>
      <c r="C809" s="8">
        <f>SUM(C810:C817)</f>
        <v>41</v>
      </c>
      <c r="D809" s="8">
        <f t="shared" si="21"/>
        <v>70</v>
      </c>
    </row>
    <row r="810" spans="1:4" ht="15" customHeight="1" x14ac:dyDescent="0.25">
      <c r="A810" s="16" t="s">
        <v>12</v>
      </c>
      <c r="B810" s="5">
        <v>14</v>
      </c>
      <c r="C810" s="5">
        <v>22</v>
      </c>
      <c r="D810" s="5">
        <f t="shared" si="21"/>
        <v>36</v>
      </c>
    </row>
    <row r="811" spans="1:4" ht="15" customHeight="1" x14ac:dyDescent="0.25">
      <c r="A811" s="16" t="s">
        <v>10</v>
      </c>
      <c r="B811" s="5">
        <v>5</v>
      </c>
      <c r="C811" s="5">
        <v>10</v>
      </c>
      <c r="D811" s="5">
        <f t="shared" si="21"/>
        <v>15</v>
      </c>
    </row>
    <row r="812" spans="1:4" ht="15" customHeight="1" x14ac:dyDescent="0.25">
      <c r="A812" s="16" t="s">
        <v>3</v>
      </c>
      <c r="B812" s="5">
        <v>1</v>
      </c>
      <c r="C812" s="5">
        <v>6</v>
      </c>
      <c r="D812" s="5">
        <f t="shared" si="21"/>
        <v>7</v>
      </c>
    </row>
    <row r="813" spans="1:4" ht="15" customHeight="1" x14ac:dyDescent="0.25">
      <c r="A813" s="16" t="s">
        <v>5</v>
      </c>
      <c r="B813" s="5">
        <v>3</v>
      </c>
      <c r="C813" s="5">
        <v>2</v>
      </c>
      <c r="D813" s="5">
        <f t="shared" si="21"/>
        <v>5</v>
      </c>
    </row>
    <row r="814" spans="1:4" ht="15" customHeight="1" x14ac:dyDescent="0.25">
      <c r="A814" s="16" t="s">
        <v>6</v>
      </c>
      <c r="B814" s="5">
        <v>3</v>
      </c>
      <c r="C814" s="5">
        <v>1</v>
      </c>
      <c r="D814" s="5">
        <f t="shared" si="21"/>
        <v>4</v>
      </c>
    </row>
    <row r="815" spans="1:4" ht="15" customHeight="1" x14ac:dyDescent="0.25">
      <c r="A815" s="16" t="s">
        <v>7</v>
      </c>
      <c r="B815" s="5">
        <v>1</v>
      </c>
      <c r="C815" s="5">
        <v>0</v>
      </c>
      <c r="D815" s="5">
        <f t="shared" si="21"/>
        <v>1</v>
      </c>
    </row>
    <row r="816" spans="1:4" ht="15" customHeight="1" x14ac:dyDescent="0.25">
      <c r="A816" s="16" t="s">
        <v>4</v>
      </c>
      <c r="B816" s="5">
        <v>1</v>
      </c>
      <c r="C816" s="5">
        <v>0</v>
      </c>
      <c r="D816" s="5">
        <f t="shared" si="21"/>
        <v>1</v>
      </c>
    </row>
    <row r="817" spans="1:4" s="7" customFormat="1" ht="15" customHeight="1" x14ac:dyDescent="0.25">
      <c r="A817" s="16" t="s">
        <v>2</v>
      </c>
      <c r="B817" s="5">
        <v>1</v>
      </c>
      <c r="C817" s="5">
        <v>0</v>
      </c>
      <c r="D817" s="5">
        <f t="shared" si="21"/>
        <v>1</v>
      </c>
    </row>
    <row r="818" spans="1:4" ht="15" customHeight="1" x14ac:dyDescent="0.25">
      <c r="A818" s="14" t="s">
        <v>36</v>
      </c>
      <c r="B818" s="8">
        <f>SUM(B819:B822)</f>
        <v>3</v>
      </c>
      <c r="C818" s="8">
        <f>SUM(C819:C822)</f>
        <v>3</v>
      </c>
      <c r="D818" s="8">
        <f t="shared" si="21"/>
        <v>6</v>
      </c>
    </row>
    <row r="819" spans="1:4" ht="15" customHeight="1" x14ac:dyDescent="0.25">
      <c r="A819" s="32" t="s">
        <v>4</v>
      </c>
      <c r="B819" s="35">
        <v>1</v>
      </c>
      <c r="C819" s="35">
        <v>1</v>
      </c>
      <c r="D819" s="5">
        <f t="shared" si="21"/>
        <v>2</v>
      </c>
    </row>
    <row r="820" spans="1:4" ht="15" customHeight="1" x14ac:dyDescent="0.25">
      <c r="A820" s="32" t="s">
        <v>10</v>
      </c>
      <c r="B820" s="35">
        <v>0</v>
      </c>
      <c r="C820" s="35">
        <v>2</v>
      </c>
      <c r="D820" s="5">
        <f t="shared" si="21"/>
        <v>2</v>
      </c>
    </row>
    <row r="821" spans="1:4" ht="15" customHeight="1" x14ac:dyDescent="0.25">
      <c r="A821" s="32" t="s">
        <v>12</v>
      </c>
      <c r="B821" s="35">
        <v>1</v>
      </c>
      <c r="C821" s="35">
        <v>0</v>
      </c>
      <c r="D821" s="5">
        <f t="shared" si="21"/>
        <v>1</v>
      </c>
    </row>
    <row r="822" spans="1:4" ht="15" customHeight="1" x14ac:dyDescent="0.25">
      <c r="A822" s="32" t="s">
        <v>6</v>
      </c>
      <c r="B822" s="35">
        <v>1</v>
      </c>
      <c r="C822" s="35">
        <v>0</v>
      </c>
      <c r="D822" s="5">
        <f t="shared" si="21"/>
        <v>1</v>
      </c>
    </row>
    <row r="823" spans="1:4" s="7" customFormat="1" ht="15" customHeight="1" x14ac:dyDescent="0.25">
      <c r="A823" s="7" t="s">
        <v>19</v>
      </c>
      <c r="B823" s="8">
        <f>SUM(B824,B833,B838,B847,B855,B857,B862)</f>
        <v>721</v>
      </c>
      <c r="C823" s="8">
        <f>SUM(C824,C833,C838,C847,C855,C857,C862)</f>
        <v>1629</v>
      </c>
      <c r="D823" s="8">
        <f t="shared" si="21"/>
        <v>2350</v>
      </c>
    </row>
    <row r="824" spans="1:4" ht="15" customHeight="1" x14ac:dyDescent="0.25">
      <c r="A824" s="12" t="s">
        <v>72</v>
      </c>
      <c r="B824" s="8">
        <f>SUM(B825:B832)</f>
        <v>112</v>
      </c>
      <c r="C824" s="8">
        <f>SUM(C825:C832)</f>
        <v>105</v>
      </c>
      <c r="D824" s="8">
        <f t="shared" si="21"/>
        <v>217</v>
      </c>
    </row>
    <row r="825" spans="1:4" ht="15" customHeight="1" x14ac:dyDescent="0.25">
      <c r="A825" s="32" t="s">
        <v>10</v>
      </c>
      <c r="B825" s="35">
        <v>79</v>
      </c>
      <c r="C825" s="35">
        <v>70</v>
      </c>
      <c r="D825" s="5">
        <f t="shared" si="21"/>
        <v>149</v>
      </c>
    </row>
    <row r="826" spans="1:4" ht="15" customHeight="1" x14ac:dyDescent="0.25">
      <c r="A826" s="32" t="s">
        <v>12</v>
      </c>
      <c r="B826" s="35">
        <v>19</v>
      </c>
      <c r="C826" s="35">
        <v>20</v>
      </c>
      <c r="D826" s="5">
        <f t="shared" si="21"/>
        <v>39</v>
      </c>
    </row>
    <row r="827" spans="1:4" ht="15" customHeight="1" x14ac:dyDescent="0.25">
      <c r="A827" s="32" t="s">
        <v>4</v>
      </c>
      <c r="B827" s="35">
        <v>5</v>
      </c>
      <c r="C827" s="35">
        <v>8</v>
      </c>
      <c r="D827" s="5">
        <f t="shared" si="21"/>
        <v>13</v>
      </c>
    </row>
    <row r="828" spans="1:4" ht="15" customHeight="1" x14ac:dyDescent="0.25">
      <c r="A828" s="32" t="s">
        <v>7</v>
      </c>
      <c r="B828" s="35">
        <v>2</v>
      </c>
      <c r="C828" s="35">
        <v>2</v>
      </c>
      <c r="D828" s="5">
        <f t="shared" si="21"/>
        <v>4</v>
      </c>
    </row>
    <row r="829" spans="1:4" ht="15" customHeight="1" x14ac:dyDescent="0.25">
      <c r="A829" s="32" t="s">
        <v>5</v>
      </c>
      <c r="B829" s="35">
        <v>2</v>
      </c>
      <c r="C829" s="35">
        <v>0</v>
      </c>
      <c r="D829" s="5">
        <f t="shared" si="21"/>
        <v>2</v>
      </c>
    </row>
    <row r="830" spans="1:4" ht="15" customHeight="1" x14ac:dyDescent="0.25">
      <c r="A830" s="32" t="s">
        <v>11</v>
      </c>
      <c r="B830" s="35">
        <v>1</v>
      </c>
      <c r="C830" s="35">
        <v>1</v>
      </c>
      <c r="D830" s="5">
        <f t="shared" si="21"/>
        <v>2</v>
      </c>
    </row>
    <row r="831" spans="1:4" ht="15" customHeight="1" x14ac:dyDescent="0.25">
      <c r="A831" s="32" t="s">
        <v>6</v>
      </c>
      <c r="B831" s="35">
        <v>1</v>
      </c>
      <c r="C831" s="35">
        <v>0</v>
      </c>
      <c r="D831" s="5">
        <f t="shared" si="21"/>
        <v>1</v>
      </c>
    </row>
    <row r="832" spans="1:4" s="7" customFormat="1" ht="15" customHeight="1" x14ac:dyDescent="0.25">
      <c r="A832" s="32" t="s">
        <v>2</v>
      </c>
      <c r="B832" s="35">
        <v>3</v>
      </c>
      <c r="C832" s="35">
        <v>4</v>
      </c>
      <c r="D832" s="5">
        <f t="shared" si="21"/>
        <v>7</v>
      </c>
    </row>
    <row r="833" spans="1:4" ht="15" customHeight="1" x14ac:dyDescent="0.25">
      <c r="A833" s="12" t="s">
        <v>71</v>
      </c>
      <c r="B833" s="8">
        <f>SUM(B834:B837)</f>
        <v>183</v>
      </c>
      <c r="C833" s="8">
        <f>SUM(C834:C837)</f>
        <v>388</v>
      </c>
      <c r="D833" s="8">
        <f t="shared" si="21"/>
        <v>571</v>
      </c>
    </row>
    <row r="834" spans="1:4" ht="15" customHeight="1" x14ac:dyDescent="0.25">
      <c r="A834" s="32" t="s">
        <v>11</v>
      </c>
      <c r="B834" s="35">
        <v>142</v>
      </c>
      <c r="C834" s="35">
        <v>313</v>
      </c>
      <c r="D834" s="5">
        <f t="shared" si="21"/>
        <v>455</v>
      </c>
    </row>
    <row r="835" spans="1:4" ht="15" customHeight="1" x14ac:dyDescent="0.25">
      <c r="A835" s="32" t="s">
        <v>12</v>
      </c>
      <c r="B835" s="35">
        <v>22</v>
      </c>
      <c r="C835" s="35">
        <v>36</v>
      </c>
      <c r="D835" s="5">
        <f t="shared" si="21"/>
        <v>58</v>
      </c>
    </row>
    <row r="836" spans="1:4" ht="15" customHeight="1" x14ac:dyDescent="0.25">
      <c r="A836" s="32" t="s">
        <v>10</v>
      </c>
      <c r="B836" s="35">
        <v>13</v>
      </c>
      <c r="C836" s="35">
        <v>28</v>
      </c>
      <c r="D836" s="5">
        <f t="shared" si="21"/>
        <v>41</v>
      </c>
    </row>
    <row r="837" spans="1:4" ht="15" customHeight="1" x14ac:dyDescent="0.25">
      <c r="A837" s="32" t="s">
        <v>5</v>
      </c>
      <c r="B837" s="35">
        <v>6</v>
      </c>
      <c r="C837" s="35">
        <v>11</v>
      </c>
      <c r="D837" s="5">
        <f t="shared" si="21"/>
        <v>17</v>
      </c>
    </row>
    <row r="838" spans="1:4" ht="13.5" customHeight="1" x14ac:dyDescent="0.25">
      <c r="A838" s="12" t="s">
        <v>45</v>
      </c>
      <c r="B838" s="8">
        <f>SUM(B839:B846)</f>
        <v>58</v>
      </c>
      <c r="C838" s="8">
        <f>SUM(C839:C846)</f>
        <v>190</v>
      </c>
      <c r="D838" s="8">
        <f t="shared" si="21"/>
        <v>248</v>
      </c>
    </row>
    <row r="839" spans="1:4" ht="13.5" customHeight="1" x14ac:dyDescent="0.25">
      <c r="A839" s="6" t="s">
        <v>11</v>
      </c>
      <c r="B839" s="5">
        <v>27</v>
      </c>
      <c r="C839" s="5">
        <v>79</v>
      </c>
      <c r="D839" s="5">
        <f t="shared" si="21"/>
        <v>106</v>
      </c>
    </row>
    <row r="840" spans="1:4" ht="13.5" customHeight="1" x14ac:dyDescent="0.25">
      <c r="A840" s="6" t="s">
        <v>12</v>
      </c>
      <c r="B840" s="5">
        <v>13</v>
      </c>
      <c r="C840" s="5">
        <v>49</v>
      </c>
      <c r="D840" s="5">
        <f t="shared" si="21"/>
        <v>62</v>
      </c>
    </row>
    <row r="841" spans="1:4" ht="13.5" customHeight="1" x14ac:dyDescent="0.25">
      <c r="A841" s="6" t="s">
        <v>10</v>
      </c>
      <c r="B841" s="5">
        <v>7</v>
      </c>
      <c r="C841" s="5">
        <v>21</v>
      </c>
      <c r="D841" s="5">
        <f t="shared" si="21"/>
        <v>28</v>
      </c>
    </row>
    <row r="842" spans="1:4" ht="13.5" customHeight="1" x14ac:dyDescent="0.25">
      <c r="A842" s="6" t="s">
        <v>3</v>
      </c>
      <c r="B842" s="5">
        <v>1</v>
      </c>
      <c r="C842" s="5">
        <v>10</v>
      </c>
      <c r="D842" s="5">
        <f t="shared" si="21"/>
        <v>11</v>
      </c>
    </row>
    <row r="843" spans="1:4" ht="13.5" customHeight="1" x14ac:dyDescent="0.25">
      <c r="A843" s="6" t="s">
        <v>4</v>
      </c>
      <c r="B843" s="5">
        <v>4</v>
      </c>
      <c r="C843" s="5">
        <v>6</v>
      </c>
      <c r="D843" s="5">
        <f t="shared" si="21"/>
        <v>10</v>
      </c>
    </row>
    <row r="844" spans="1:4" ht="13.5" customHeight="1" x14ac:dyDescent="0.25">
      <c r="A844" s="6" t="s">
        <v>6</v>
      </c>
      <c r="B844" s="5">
        <v>0</v>
      </c>
      <c r="C844" s="5">
        <v>5</v>
      </c>
      <c r="D844" s="5">
        <f t="shared" si="21"/>
        <v>5</v>
      </c>
    </row>
    <row r="845" spans="1:4" ht="15" customHeight="1" x14ac:dyDescent="0.25">
      <c r="A845" s="6" t="s">
        <v>7</v>
      </c>
      <c r="B845" s="5">
        <v>1</v>
      </c>
      <c r="C845" s="5">
        <v>1</v>
      </c>
      <c r="D845" s="5">
        <f t="shared" si="21"/>
        <v>2</v>
      </c>
    </row>
    <row r="846" spans="1:4" ht="15" customHeight="1" x14ac:dyDescent="0.25">
      <c r="A846" s="6" t="s">
        <v>2</v>
      </c>
      <c r="B846" s="5">
        <v>5</v>
      </c>
      <c r="C846" s="5">
        <v>19</v>
      </c>
      <c r="D846" s="5">
        <f t="shared" si="21"/>
        <v>24</v>
      </c>
    </row>
    <row r="847" spans="1:4" ht="15" customHeight="1" x14ac:dyDescent="0.25">
      <c r="A847" s="12" t="s">
        <v>44</v>
      </c>
      <c r="B847" s="8">
        <f>SUM(B848:B854)</f>
        <v>9</v>
      </c>
      <c r="C847" s="8">
        <f>SUM(C848:C854)</f>
        <v>51</v>
      </c>
      <c r="D847" s="8">
        <f t="shared" si="21"/>
        <v>60</v>
      </c>
    </row>
    <row r="848" spans="1:4" ht="15" customHeight="1" x14ac:dyDescent="0.25">
      <c r="A848" s="32" t="s">
        <v>11</v>
      </c>
      <c r="B848" s="35">
        <v>6</v>
      </c>
      <c r="C848" s="35">
        <v>21</v>
      </c>
      <c r="D848" s="5">
        <f t="shared" si="21"/>
        <v>27</v>
      </c>
    </row>
    <row r="849" spans="1:4" ht="15" customHeight="1" x14ac:dyDescent="0.25">
      <c r="A849" s="32" t="s">
        <v>12</v>
      </c>
      <c r="B849" s="35">
        <v>2</v>
      </c>
      <c r="C849" s="35">
        <v>14</v>
      </c>
      <c r="D849" s="5">
        <f t="shared" si="21"/>
        <v>16</v>
      </c>
    </row>
    <row r="850" spans="1:4" ht="15" customHeight="1" x14ac:dyDescent="0.25">
      <c r="A850" s="32" t="s">
        <v>10</v>
      </c>
      <c r="B850" s="35">
        <v>0</v>
      </c>
      <c r="C850" s="35">
        <v>9</v>
      </c>
      <c r="D850" s="5">
        <f t="shared" si="21"/>
        <v>9</v>
      </c>
    </row>
    <row r="851" spans="1:4" ht="15" customHeight="1" x14ac:dyDescent="0.2">
      <c r="A851" s="29" t="s">
        <v>4</v>
      </c>
      <c r="B851" s="35">
        <v>0</v>
      </c>
      <c r="C851" s="35">
        <v>2</v>
      </c>
      <c r="D851" s="5">
        <f t="shared" si="21"/>
        <v>2</v>
      </c>
    </row>
    <row r="852" spans="1:4" ht="15" customHeight="1" x14ac:dyDescent="0.2">
      <c r="A852" s="29" t="s">
        <v>8</v>
      </c>
      <c r="B852" s="35">
        <v>0</v>
      </c>
      <c r="C852" s="35">
        <v>1</v>
      </c>
      <c r="D852" s="5">
        <f t="shared" si="21"/>
        <v>1</v>
      </c>
    </row>
    <row r="853" spans="1:4" ht="15" customHeight="1" x14ac:dyDescent="0.2">
      <c r="A853" s="29" t="s">
        <v>6</v>
      </c>
      <c r="B853" s="35">
        <v>0</v>
      </c>
      <c r="C853" s="35">
        <v>1</v>
      </c>
      <c r="D853" s="5">
        <f t="shared" si="21"/>
        <v>1</v>
      </c>
    </row>
    <row r="854" spans="1:4" s="7" customFormat="1" ht="15" customHeight="1" x14ac:dyDescent="0.2">
      <c r="A854" s="31" t="s">
        <v>2</v>
      </c>
      <c r="B854" s="35">
        <v>1</v>
      </c>
      <c r="C854" s="35">
        <v>3</v>
      </c>
      <c r="D854" s="5">
        <f t="shared" si="21"/>
        <v>4</v>
      </c>
    </row>
    <row r="855" spans="1:4" ht="15" customHeight="1" x14ac:dyDescent="0.25">
      <c r="A855" s="12" t="s">
        <v>66</v>
      </c>
      <c r="B855" s="8">
        <f>SUM(B856:B856)</f>
        <v>201</v>
      </c>
      <c r="C855" s="8">
        <f>SUM(C856:C856)</f>
        <v>431</v>
      </c>
      <c r="D855" s="8">
        <f t="shared" si="21"/>
        <v>632</v>
      </c>
    </row>
    <row r="856" spans="1:4" ht="15" customHeight="1" x14ac:dyDescent="0.25">
      <c r="A856" s="6" t="s">
        <v>11</v>
      </c>
      <c r="B856" s="5">
        <v>201</v>
      </c>
      <c r="C856" s="5">
        <v>431</v>
      </c>
      <c r="D856" s="5">
        <f t="shared" si="21"/>
        <v>632</v>
      </c>
    </row>
    <row r="857" spans="1:4" ht="15" customHeight="1" x14ac:dyDescent="0.25">
      <c r="A857" s="14" t="s">
        <v>74</v>
      </c>
      <c r="B857" s="8">
        <f>SUM(B858:B861)</f>
        <v>29</v>
      </c>
      <c r="C857" s="8">
        <f>SUM(C858:C861)</f>
        <v>56</v>
      </c>
      <c r="D857" s="8">
        <f t="shared" si="21"/>
        <v>85</v>
      </c>
    </row>
    <row r="858" spans="1:4" ht="15" customHeight="1" x14ac:dyDescent="0.25">
      <c r="A858" s="6" t="s">
        <v>11</v>
      </c>
      <c r="B858" s="5">
        <v>19</v>
      </c>
      <c r="C858" s="5">
        <v>33</v>
      </c>
      <c r="D858" s="5">
        <f t="shared" si="21"/>
        <v>52</v>
      </c>
    </row>
    <row r="859" spans="1:4" ht="15" customHeight="1" x14ac:dyDescent="0.25">
      <c r="A859" s="6" t="s">
        <v>12</v>
      </c>
      <c r="B859" s="5">
        <v>8</v>
      </c>
      <c r="C859" s="5">
        <v>20</v>
      </c>
      <c r="D859" s="5">
        <f t="shared" ref="D859:D925" si="22">SUM(B859:C859)</f>
        <v>28</v>
      </c>
    </row>
    <row r="860" spans="1:4" ht="15" customHeight="1" x14ac:dyDescent="0.25">
      <c r="A860" s="6" t="s">
        <v>4</v>
      </c>
      <c r="B860" s="5">
        <v>2</v>
      </c>
      <c r="C860" s="5">
        <v>1</v>
      </c>
      <c r="D860" s="5">
        <f t="shared" si="22"/>
        <v>3</v>
      </c>
    </row>
    <row r="861" spans="1:4" ht="15" customHeight="1" x14ac:dyDescent="0.25">
      <c r="A861" s="6" t="s">
        <v>10</v>
      </c>
      <c r="B861" s="5">
        <v>0</v>
      </c>
      <c r="C861" s="5">
        <v>2</v>
      </c>
      <c r="D861" s="5">
        <f t="shared" si="22"/>
        <v>2</v>
      </c>
    </row>
    <row r="862" spans="1:4" ht="15" customHeight="1" x14ac:dyDescent="0.25">
      <c r="A862" s="12" t="s">
        <v>65</v>
      </c>
      <c r="B862" s="8">
        <f>SUM(B863:B870)</f>
        <v>129</v>
      </c>
      <c r="C862" s="8">
        <f>SUM(C863:C870)</f>
        <v>408</v>
      </c>
      <c r="D862" s="8">
        <f t="shared" si="22"/>
        <v>537</v>
      </c>
    </row>
    <row r="863" spans="1:4" ht="15" customHeight="1" x14ac:dyDescent="0.25">
      <c r="A863" s="32" t="s">
        <v>12</v>
      </c>
      <c r="B863" s="35">
        <v>60</v>
      </c>
      <c r="C863" s="35">
        <v>231</v>
      </c>
      <c r="D863" s="5">
        <f t="shared" si="22"/>
        <v>291</v>
      </c>
    </row>
    <row r="864" spans="1:4" ht="15" customHeight="1" x14ac:dyDescent="0.25">
      <c r="A864" s="32" t="s">
        <v>10</v>
      </c>
      <c r="B864" s="35">
        <v>41</v>
      </c>
      <c r="C864" s="35">
        <v>104</v>
      </c>
      <c r="D864" s="5">
        <f t="shared" si="22"/>
        <v>145</v>
      </c>
    </row>
    <row r="865" spans="1:4" ht="15" customHeight="1" x14ac:dyDescent="0.25">
      <c r="A865" s="32" t="s">
        <v>7</v>
      </c>
      <c r="B865" s="35">
        <v>6</v>
      </c>
      <c r="C865" s="35">
        <v>39</v>
      </c>
      <c r="D865" s="5">
        <f t="shared" si="22"/>
        <v>45</v>
      </c>
    </row>
    <row r="866" spans="1:4" ht="15" customHeight="1" x14ac:dyDescent="0.25">
      <c r="A866" s="32" t="s">
        <v>4</v>
      </c>
      <c r="B866" s="35">
        <v>9</v>
      </c>
      <c r="C866" s="35">
        <v>16</v>
      </c>
      <c r="D866" s="5">
        <f t="shared" si="22"/>
        <v>25</v>
      </c>
    </row>
    <row r="867" spans="1:4" ht="15" customHeight="1" x14ac:dyDescent="0.25">
      <c r="A867" s="32" t="s">
        <v>3</v>
      </c>
      <c r="B867" s="35">
        <v>4</v>
      </c>
      <c r="C867" s="35">
        <v>9</v>
      </c>
      <c r="D867" s="5">
        <f t="shared" si="22"/>
        <v>13</v>
      </c>
    </row>
    <row r="868" spans="1:4" ht="15" customHeight="1" x14ac:dyDescent="0.25">
      <c r="A868" s="32" t="s">
        <v>8</v>
      </c>
      <c r="B868" s="35">
        <v>0</v>
      </c>
      <c r="C868" s="35">
        <v>1</v>
      </c>
      <c r="D868" s="5">
        <f t="shared" si="22"/>
        <v>1</v>
      </c>
    </row>
    <row r="869" spans="1:4" ht="15" customHeight="1" x14ac:dyDescent="0.25">
      <c r="A869" s="32" t="s">
        <v>6</v>
      </c>
      <c r="B869" s="35">
        <v>1</v>
      </c>
      <c r="C869" s="35">
        <v>0</v>
      </c>
      <c r="D869" s="5">
        <f t="shared" si="22"/>
        <v>1</v>
      </c>
    </row>
    <row r="870" spans="1:4" ht="15" customHeight="1" x14ac:dyDescent="0.25">
      <c r="A870" s="33" t="s">
        <v>2</v>
      </c>
      <c r="B870" s="35">
        <v>8</v>
      </c>
      <c r="C870" s="35">
        <v>8</v>
      </c>
      <c r="D870" s="5">
        <f t="shared" si="22"/>
        <v>16</v>
      </c>
    </row>
    <row r="871" spans="1:4" s="7" customFormat="1" ht="15" customHeight="1" x14ac:dyDescent="0.25">
      <c r="A871" s="7" t="s">
        <v>73</v>
      </c>
      <c r="B871" s="8">
        <f>SUM(B872,B880,B887,B891,B902,B907,B914,B918,B927)</f>
        <v>740</v>
      </c>
      <c r="C871" s="8">
        <f>SUM(C872,C880,C887,C891,C902,C907,C914,C918,C927)</f>
        <v>1423</v>
      </c>
      <c r="D871" s="8">
        <f t="shared" si="22"/>
        <v>2163</v>
      </c>
    </row>
    <row r="872" spans="1:4" ht="15" customHeight="1" x14ac:dyDescent="0.25">
      <c r="A872" s="12" t="s">
        <v>72</v>
      </c>
      <c r="B872" s="8">
        <f>SUM(B873:B879)</f>
        <v>71</v>
      </c>
      <c r="C872" s="8">
        <f>SUM(C873:C879)</f>
        <v>91</v>
      </c>
      <c r="D872" s="8">
        <f t="shared" si="22"/>
        <v>162</v>
      </c>
    </row>
    <row r="873" spans="1:4" ht="15" customHeight="1" x14ac:dyDescent="0.25">
      <c r="A873" s="39" t="s">
        <v>10</v>
      </c>
      <c r="B873" s="35">
        <v>46</v>
      </c>
      <c r="C873" s="35">
        <v>36</v>
      </c>
      <c r="D873" s="5">
        <f t="shared" si="22"/>
        <v>82</v>
      </c>
    </row>
    <row r="874" spans="1:4" ht="15" customHeight="1" x14ac:dyDescent="0.25">
      <c r="A874" s="39" t="s">
        <v>11</v>
      </c>
      <c r="B874" s="35">
        <v>21</v>
      </c>
      <c r="C874" s="35">
        <v>51</v>
      </c>
      <c r="D874" s="5">
        <f t="shared" si="22"/>
        <v>72</v>
      </c>
    </row>
    <row r="875" spans="1:4" ht="15" customHeight="1" x14ac:dyDescent="0.25">
      <c r="A875" s="39" t="s">
        <v>6</v>
      </c>
      <c r="B875" s="35">
        <v>3</v>
      </c>
      <c r="C875" s="35">
        <v>0</v>
      </c>
      <c r="D875" s="5">
        <f t="shared" si="22"/>
        <v>3</v>
      </c>
    </row>
    <row r="876" spans="1:4" ht="15" customHeight="1" x14ac:dyDescent="0.25">
      <c r="A876" s="39" t="s">
        <v>7</v>
      </c>
      <c r="B876" s="35">
        <v>0</v>
      </c>
      <c r="C876" s="35">
        <v>2</v>
      </c>
      <c r="D876" s="5">
        <f t="shared" si="22"/>
        <v>2</v>
      </c>
    </row>
    <row r="877" spans="1:4" ht="15" customHeight="1" x14ac:dyDescent="0.25">
      <c r="A877" s="6" t="s">
        <v>9</v>
      </c>
      <c r="B877" s="5">
        <v>0</v>
      </c>
      <c r="C877" s="5">
        <v>1</v>
      </c>
      <c r="D877" s="5">
        <f t="shared" si="22"/>
        <v>1</v>
      </c>
    </row>
    <row r="878" spans="1:4" ht="15" customHeight="1" x14ac:dyDescent="0.25">
      <c r="A878" s="6" t="s">
        <v>5</v>
      </c>
      <c r="B878" s="5">
        <v>1</v>
      </c>
      <c r="C878" s="5">
        <v>0</v>
      </c>
      <c r="D878" s="5">
        <f t="shared" si="22"/>
        <v>1</v>
      </c>
    </row>
    <row r="879" spans="1:4" s="7" customFormat="1" ht="15" customHeight="1" x14ac:dyDescent="0.25">
      <c r="A879" s="6" t="s">
        <v>2</v>
      </c>
      <c r="B879" s="5">
        <v>0</v>
      </c>
      <c r="C879" s="5">
        <v>1</v>
      </c>
      <c r="D879" s="5">
        <f t="shared" si="22"/>
        <v>1</v>
      </c>
    </row>
    <row r="880" spans="1:4" ht="15" customHeight="1" x14ac:dyDescent="0.25">
      <c r="A880" s="12" t="s">
        <v>71</v>
      </c>
      <c r="B880" s="8">
        <f>SUM(B881:B886)</f>
        <v>124</v>
      </c>
      <c r="C880" s="8">
        <f>SUM(C881:C886)</f>
        <v>274</v>
      </c>
      <c r="D880" s="8">
        <f t="shared" si="22"/>
        <v>398</v>
      </c>
    </row>
    <row r="881" spans="1:4" ht="15" customHeight="1" x14ac:dyDescent="0.25">
      <c r="A881" s="32" t="s">
        <v>11</v>
      </c>
      <c r="B881" s="5">
        <v>82</v>
      </c>
      <c r="C881" s="5">
        <v>162</v>
      </c>
      <c r="D881" s="5">
        <f t="shared" si="22"/>
        <v>244</v>
      </c>
    </row>
    <row r="882" spans="1:4" ht="15" customHeight="1" x14ac:dyDescent="0.25">
      <c r="A882" s="32" t="s">
        <v>12</v>
      </c>
      <c r="B882" s="5">
        <v>19</v>
      </c>
      <c r="C882" s="5">
        <v>63</v>
      </c>
      <c r="D882" s="5">
        <f t="shared" si="22"/>
        <v>82</v>
      </c>
    </row>
    <row r="883" spans="1:4" ht="15" customHeight="1" x14ac:dyDescent="0.25">
      <c r="A883" s="32" t="s">
        <v>10</v>
      </c>
      <c r="B883" s="5">
        <v>21</v>
      </c>
      <c r="C883" s="5">
        <v>48</v>
      </c>
      <c r="D883" s="5">
        <f t="shared" si="22"/>
        <v>69</v>
      </c>
    </row>
    <row r="884" spans="1:4" ht="15" customHeight="1" x14ac:dyDescent="0.25">
      <c r="A884" s="32" t="s">
        <v>7</v>
      </c>
      <c r="B884" s="5">
        <v>1</v>
      </c>
      <c r="C884" s="5">
        <v>0</v>
      </c>
      <c r="D884" s="5">
        <f t="shared" si="22"/>
        <v>1</v>
      </c>
    </row>
    <row r="885" spans="1:4" ht="15" customHeight="1" x14ac:dyDescent="0.25">
      <c r="A885" s="32" t="s">
        <v>4</v>
      </c>
      <c r="B885" s="5">
        <v>0</v>
      </c>
      <c r="C885" s="5">
        <v>1</v>
      </c>
      <c r="D885" s="5">
        <f t="shared" si="22"/>
        <v>1</v>
      </c>
    </row>
    <row r="886" spans="1:4" ht="15" customHeight="1" x14ac:dyDescent="0.25">
      <c r="A886" s="32" t="s">
        <v>3</v>
      </c>
      <c r="B886" s="5">
        <v>1</v>
      </c>
      <c r="C886" s="5">
        <v>0</v>
      </c>
      <c r="D886" s="5">
        <f t="shared" si="22"/>
        <v>1</v>
      </c>
    </row>
    <row r="887" spans="1:4" ht="15" customHeight="1" x14ac:dyDescent="0.25">
      <c r="A887" s="12" t="s">
        <v>70</v>
      </c>
      <c r="B887" s="8">
        <f>SUM(B888:B890)</f>
        <v>3</v>
      </c>
      <c r="C887" s="8">
        <f>SUM(C888:C890)</f>
        <v>10</v>
      </c>
      <c r="D887" s="8">
        <f t="shared" si="22"/>
        <v>13</v>
      </c>
    </row>
    <row r="888" spans="1:4" ht="15" customHeight="1" x14ac:dyDescent="0.25">
      <c r="A888" s="32" t="s">
        <v>10</v>
      </c>
      <c r="B888" s="35">
        <v>2</v>
      </c>
      <c r="C888" s="35">
        <v>5</v>
      </c>
      <c r="D888" s="5">
        <f t="shared" si="22"/>
        <v>7</v>
      </c>
    </row>
    <row r="889" spans="1:4" ht="15" customHeight="1" x14ac:dyDescent="0.25">
      <c r="A889" s="32" t="s">
        <v>5</v>
      </c>
      <c r="B889" s="35">
        <v>1</v>
      </c>
      <c r="C889" s="35">
        <v>3</v>
      </c>
      <c r="D889" s="5">
        <f t="shared" si="22"/>
        <v>4</v>
      </c>
    </row>
    <row r="890" spans="1:4" ht="15" customHeight="1" x14ac:dyDescent="0.25">
      <c r="A890" s="32" t="s">
        <v>7</v>
      </c>
      <c r="B890" s="35">
        <v>0</v>
      </c>
      <c r="C890" s="35">
        <v>2</v>
      </c>
      <c r="D890" s="5">
        <f t="shared" si="22"/>
        <v>2</v>
      </c>
    </row>
    <row r="891" spans="1:4" ht="15" customHeight="1" x14ac:dyDescent="0.25">
      <c r="A891" s="12" t="s">
        <v>69</v>
      </c>
      <c r="B891" s="8">
        <f>SUM(B892:B901)</f>
        <v>100</v>
      </c>
      <c r="C891" s="8">
        <f>SUM(C892:C901)</f>
        <v>257</v>
      </c>
      <c r="D891" s="8">
        <f t="shared" si="22"/>
        <v>357</v>
      </c>
    </row>
    <row r="892" spans="1:4" ht="15" customHeight="1" x14ac:dyDescent="0.25">
      <c r="A892" s="16" t="s">
        <v>11</v>
      </c>
      <c r="B892" s="5">
        <v>54</v>
      </c>
      <c r="C892" s="5">
        <v>120</v>
      </c>
      <c r="D892" s="5">
        <f t="shared" si="22"/>
        <v>174</v>
      </c>
    </row>
    <row r="893" spans="1:4" ht="15" customHeight="1" x14ac:dyDescent="0.25">
      <c r="A893" s="16" t="s">
        <v>12</v>
      </c>
      <c r="B893" s="5">
        <v>21</v>
      </c>
      <c r="C893" s="5">
        <v>74</v>
      </c>
      <c r="D893" s="5">
        <f t="shared" si="22"/>
        <v>95</v>
      </c>
    </row>
    <row r="894" spans="1:4" ht="15" customHeight="1" x14ac:dyDescent="0.25">
      <c r="A894" s="16" t="s">
        <v>5</v>
      </c>
      <c r="B894" s="5">
        <v>10</v>
      </c>
      <c r="C894" s="5">
        <v>17</v>
      </c>
      <c r="D894" s="5">
        <f t="shared" si="22"/>
        <v>27</v>
      </c>
    </row>
    <row r="895" spans="1:4" ht="15" customHeight="1" x14ac:dyDescent="0.25">
      <c r="A895" s="16" t="s">
        <v>7</v>
      </c>
      <c r="B895" s="5">
        <v>1</v>
      </c>
      <c r="C895" s="5">
        <v>11</v>
      </c>
      <c r="D895" s="5">
        <f t="shared" si="22"/>
        <v>12</v>
      </c>
    </row>
    <row r="896" spans="1:4" ht="15" customHeight="1" x14ac:dyDescent="0.25">
      <c r="A896" s="16" t="s">
        <v>8</v>
      </c>
      <c r="B896" s="5">
        <v>4</v>
      </c>
      <c r="C896" s="5">
        <v>6</v>
      </c>
      <c r="D896" s="5">
        <f t="shared" si="22"/>
        <v>10</v>
      </c>
    </row>
    <row r="897" spans="1:4" ht="15" customHeight="1" x14ac:dyDescent="0.25">
      <c r="A897" s="16" t="s">
        <v>10</v>
      </c>
      <c r="B897" s="5">
        <v>2</v>
      </c>
      <c r="C897" s="5">
        <v>4</v>
      </c>
      <c r="D897" s="5">
        <f t="shared" si="22"/>
        <v>6</v>
      </c>
    </row>
    <row r="898" spans="1:4" ht="15" customHeight="1" x14ac:dyDescent="0.25">
      <c r="A898" s="16" t="s">
        <v>4</v>
      </c>
      <c r="B898" s="5">
        <v>0</v>
      </c>
      <c r="C898" s="5">
        <v>3</v>
      </c>
      <c r="D898" s="5">
        <f t="shared" si="22"/>
        <v>3</v>
      </c>
    </row>
    <row r="899" spans="1:4" ht="15" customHeight="1" x14ac:dyDescent="0.25">
      <c r="A899" s="16" t="s">
        <v>6</v>
      </c>
      <c r="B899" s="5">
        <v>1</v>
      </c>
      <c r="C899" s="5">
        <v>1</v>
      </c>
      <c r="D899" s="5">
        <f t="shared" si="22"/>
        <v>2</v>
      </c>
    </row>
    <row r="900" spans="1:4" ht="15" customHeight="1" x14ac:dyDescent="0.25">
      <c r="A900" s="16" t="s">
        <v>9</v>
      </c>
      <c r="B900" s="5">
        <v>0</v>
      </c>
      <c r="C900" s="5">
        <v>1</v>
      </c>
      <c r="D900" s="5">
        <f t="shared" si="22"/>
        <v>1</v>
      </c>
    </row>
    <row r="901" spans="1:4" ht="15" customHeight="1" x14ac:dyDescent="0.25">
      <c r="A901" s="16" t="s">
        <v>2</v>
      </c>
      <c r="B901" s="5">
        <v>7</v>
      </c>
      <c r="C901" s="5">
        <v>20</v>
      </c>
      <c r="D901" s="5">
        <f t="shared" si="22"/>
        <v>27</v>
      </c>
    </row>
    <row r="902" spans="1:4" ht="15" customHeight="1" x14ac:dyDescent="0.25">
      <c r="A902" s="12" t="s">
        <v>68</v>
      </c>
      <c r="B902" s="8">
        <f>SUM(B903:B906)</f>
        <v>3</v>
      </c>
      <c r="C902" s="8">
        <f>SUM(C903:C906)</f>
        <v>18</v>
      </c>
      <c r="D902" s="8">
        <f t="shared" si="22"/>
        <v>21</v>
      </c>
    </row>
    <row r="903" spans="1:4" ht="15" customHeight="1" x14ac:dyDescent="0.25">
      <c r="A903" s="6" t="s">
        <v>12</v>
      </c>
      <c r="B903" s="5">
        <v>0</v>
      </c>
      <c r="C903" s="5">
        <v>12</v>
      </c>
      <c r="D903" s="5">
        <f t="shared" si="22"/>
        <v>12</v>
      </c>
    </row>
    <row r="904" spans="1:4" ht="15" customHeight="1" x14ac:dyDescent="0.25">
      <c r="A904" s="6" t="s">
        <v>11</v>
      </c>
      <c r="B904" s="5">
        <v>1</v>
      </c>
      <c r="C904" s="5">
        <v>4</v>
      </c>
      <c r="D904" s="5">
        <f t="shared" si="22"/>
        <v>5</v>
      </c>
    </row>
    <row r="905" spans="1:4" ht="15" customHeight="1" x14ac:dyDescent="0.25">
      <c r="A905" s="6" t="s">
        <v>6</v>
      </c>
      <c r="B905" s="5">
        <v>1</v>
      </c>
      <c r="C905" s="5">
        <v>2</v>
      </c>
      <c r="D905" s="5">
        <f t="shared" si="22"/>
        <v>3</v>
      </c>
    </row>
    <row r="906" spans="1:4" ht="15" customHeight="1" x14ac:dyDescent="0.25">
      <c r="A906" s="6" t="s">
        <v>2</v>
      </c>
      <c r="B906" s="5">
        <v>1</v>
      </c>
      <c r="C906" s="5">
        <v>0</v>
      </c>
      <c r="D906" s="5">
        <f t="shared" si="22"/>
        <v>1</v>
      </c>
    </row>
    <row r="907" spans="1:4" ht="15" customHeight="1" x14ac:dyDescent="0.25">
      <c r="A907" s="12" t="s">
        <v>67</v>
      </c>
      <c r="B907" s="8">
        <f>SUM(B908:B913)</f>
        <v>110</v>
      </c>
      <c r="C907" s="8">
        <f>SUM(C908:C913)</f>
        <v>87</v>
      </c>
      <c r="D907" s="8">
        <f t="shared" si="22"/>
        <v>197</v>
      </c>
    </row>
    <row r="908" spans="1:4" ht="15" customHeight="1" x14ac:dyDescent="0.25">
      <c r="A908" s="32" t="s">
        <v>12</v>
      </c>
      <c r="B908" s="35">
        <v>86</v>
      </c>
      <c r="C908" s="35">
        <v>72</v>
      </c>
      <c r="D908" s="5">
        <f t="shared" si="22"/>
        <v>158</v>
      </c>
    </row>
    <row r="909" spans="1:4" ht="15" customHeight="1" x14ac:dyDescent="0.25">
      <c r="A909" s="32" t="s">
        <v>10</v>
      </c>
      <c r="B909" s="35">
        <v>19</v>
      </c>
      <c r="C909" s="35">
        <v>14</v>
      </c>
      <c r="D909" s="5">
        <f t="shared" si="22"/>
        <v>33</v>
      </c>
    </row>
    <row r="910" spans="1:4" ht="15" customHeight="1" x14ac:dyDescent="0.25">
      <c r="A910" s="32" t="s">
        <v>6</v>
      </c>
      <c r="B910" s="35">
        <v>3</v>
      </c>
      <c r="C910" s="35">
        <v>0</v>
      </c>
      <c r="D910" s="5">
        <f t="shared" si="22"/>
        <v>3</v>
      </c>
    </row>
    <row r="911" spans="1:4" ht="15" customHeight="1" x14ac:dyDescent="0.25">
      <c r="A911" s="32" t="s">
        <v>3</v>
      </c>
      <c r="B911" s="35">
        <v>0</v>
      </c>
      <c r="C911" s="35">
        <v>1</v>
      </c>
      <c r="D911" s="5">
        <f t="shared" si="22"/>
        <v>1</v>
      </c>
    </row>
    <row r="912" spans="1:4" ht="15" customHeight="1" x14ac:dyDescent="0.25">
      <c r="A912" s="32" t="s">
        <v>5</v>
      </c>
      <c r="B912" s="35">
        <v>1</v>
      </c>
      <c r="C912" s="35">
        <v>0</v>
      </c>
      <c r="D912" s="5">
        <f t="shared" si="22"/>
        <v>1</v>
      </c>
    </row>
    <row r="913" spans="1:4" s="7" customFormat="1" ht="15" customHeight="1" x14ac:dyDescent="0.25">
      <c r="A913" s="32" t="s">
        <v>2</v>
      </c>
      <c r="B913" s="35">
        <v>1</v>
      </c>
      <c r="C913" s="35">
        <v>0</v>
      </c>
      <c r="D913" s="5">
        <f t="shared" si="22"/>
        <v>1</v>
      </c>
    </row>
    <row r="914" spans="1:4" ht="15" customHeight="1" x14ac:dyDescent="0.25">
      <c r="A914" s="12" t="s">
        <v>66</v>
      </c>
      <c r="B914" s="8">
        <f>SUM(B915:B917)</f>
        <v>91</v>
      </c>
      <c r="C914" s="8">
        <f>SUM(C915:C917)</f>
        <v>166</v>
      </c>
      <c r="D914" s="8">
        <f t="shared" si="22"/>
        <v>257</v>
      </c>
    </row>
    <row r="915" spans="1:4" ht="15" customHeight="1" x14ac:dyDescent="0.25">
      <c r="A915" s="39" t="s">
        <v>11</v>
      </c>
      <c r="B915" s="38">
        <v>91</v>
      </c>
      <c r="C915" s="38">
        <v>163</v>
      </c>
      <c r="D915" s="5">
        <f t="shared" si="22"/>
        <v>254</v>
      </c>
    </row>
    <row r="916" spans="1:4" ht="15" customHeight="1" x14ac:dyDescent="0.25">
      <c r="A916" s="39" t="s">
        <v>7</v>
      </c>
      <c r="B916" s="38">
        <v>0</v>
      </c>
      <c r="C916" s="38">
        <v>2</v>
      </c>
      <c r="D916" s="5">
        <f t="shared" si="22"/>
        <v>2</v>
      </c>
    </row>
    <row r="917" spans="1:4" s="7" customFormat="1" ht="15" customHeight="1" x14ac:dyDescent="0.25">
      <c r="A917" s="39" t="s">
        <v>10</v>
      </c>
      <c r="B917" s="38">
        <v>0</v>
      </c>
      <c r="C917" s="38">
        <v>1</v>
      </c>
      <c r="D917" s="5">
        <f t="shared" si="22"/>
        <v>1</v>
      </c>
    </row>
    <row r="918" spans="1:4" ht="15" customHeight="1" x14ac:dyDescent="0.25">
      <c r="A918" s="12" t="s">
        <v>65</v>
      </c>
      <c r="B918" s="8">
        <f>SUM(B919:B926)</f>
        <v>136</v>
      </c>
      <c r="C918" s="8">
        <f>SUM(C919:C926)</f>
        <v>386</v>
      </c>
      <c r="D918" s="8">
        <f t="shared" si="22"/>
        <v>522</v>
      </c>
    </row>
    <row r="919" spans="1:4" ht="15" customHeight="1" x14ac:dyDescent="0.25">
      <c r="A919" s="32" t="s">
        <v>12</v>
      </c>
      <c r="B919" s="35">
        <v>79</v>
      </c>
      <c r="C919" s="35">
        <v>214</v>
      </c>
      <c r="D919" s="5">
        <f t="shared" si="22"/>
        <v>293</v>
      </c>
    </row>
    <row r="920" spans="1:4" ht="15" customHeight="1" x14ac:dyDescent="0.25">
      <c r="A920" s="32" t="s">
        <v>7</v>
      </c>
      <c r="B920" s="35">
        <v>15</v>
      </c>
      <c r="C920" s="35">
        <v>80</v>
      </c>
      <c r="D920" s="5">
        <f t="shared" si="22"/>
        <v>95</v>
      </c>
    </row>
    <row r="921" spans="1:4" ht="15" customHeight="1" x14ac:dyDescent="0.25">
      <c r="A921" s="32" t="s">
        <v>10</v>
      </c>
      <c r="B921" s="35">
        <v>24</v>
      </c>
      <c r="C921" s="35">
        <v>54</v>
      </c>
      <c r="D921" s="5">
        <f t="shared" si="22"/>
        <v>78</v>
      </c>
    </row>
    <row r="922" spans="1:4" ht="15" customHeight="1" x14ac:dyDescent="0.25">
      <c r="A922" s="32" t="s">
        <v>5</v>
      </c>
      <c r="B922" s="35">
        <v>11</v>
      </c>
      <c r="C922" s="35">
        <v>23</v>
      </c>
      <c r="D922" s="5">
        <f t="shared" si="22"/>
        <v>34</v>
      </c>
    </row>
    <row r="923" spans="1:4" ht="15" customHeight="1" x14ac:dyDescent="0.25">
      <c r="A923" s="32" t="s">
        <v>11</v>
      </c>
      <c r="B923" s="35">
        <v>4</v>
      </c>
      <c r="C923" s="35">
        <v>12</v>
      </c>
      <c r="D923" s="5">
        <f t="shared" si="22"/>
        <v>16</v>
      </c>
    </row>
    <row r="924" spans="1:4" ht="15" customHeight="1" x14ac:dyDescent="0.25">
      <c r="A924" s="32" t="s">
        <v>3</v>
      </c>
      <c r="B924" s="35">
        <v>1</v>
      </c>
      <c r="C924" s="35">
        <v>2</v>
      </c>
      <c r="D924" s="5">
        <f t="shared" si="22"/>
        <v>3</v>
      </c>
    </row>
    <row r="925" spans="1:4" ht="15" customHeight="1" x14ac:dyDescent="0.25">
      <c r="A925" s="32" t="s">
        <v>6</v>
      </c>
      <c r="B925" s="35">
        <v>1</v>
      </c>
      <c r="C925" s="35">
        <v>1</v>
      </c>
      <c r="D925" s="5">
        <f t="shared" si="22"/>
        <v>2</v>
      </c>
    </row>
    <row r="926" spans="1:4" ht="15" customHeight="1" x14ac:dyDescent="0.25">
      <c r="A926" s="32" t="s">
        <v>4</v>
      </c>
      <c r="B926" s="35">
        <v>1</v>
      </c>
      <c r="C926" s="35">
        <v>0</v>
      </c>
      <c r="D926" s="5">
        <f t="shared" ref="D926:D1022" si="23">SUM(B926:C926)</f>
        <v>1</v>
      </c>
    </row>
    <row r="927" spans="1:4" s="7" customFormat="1" ht="15" customHeight="1" x14ac:dyDescent="0.25">
      <c r="A927" s="12" t="s">
        <v>64</v>
      </c>
      <c r="B927" s="8">
        <f>SUM(B928:B936)</f>
        <v>102</v>
      </c>
      <c r="C927" s="8">
        <f>SUM(C928:C936)</f>
        <v>134</v>
      </c>
      <c r="D927" s="8">
        <f t="shared" si="23"/>
        <v>236</v>
      </c>
    </row>
    <row r="928" spans="1:4" s="7" customFormat="1" ht="15" customHeight="1" x14ac:dyDescent="0.25">
      <c r="A928" s="6" t="s">
        <v>12</v>
      </c>
      <c r="B928" s="5">
        <v>76</v>
      </c>
      <c r="C928" s="5">
        <v>105</v>
      </c>
      <c r="D928" s="5">
        <f t="shared" si="23"/>
        <v>181</v>
      </c>
    </row>
    <row r="929" spans="1:4" s="7" customFormat="1" ht="15" customHeight="1" x14ac:dyDescent="0.25">
      <c r="A929" s="6" t="s">
        <v>10</v>
      </c>
      <c r="B929" s="5">
        <v>18</v>
      </c>
      <c r="C929" s="5">
        <v>22</v>
      </c>
      <c r="D929" s="5">
        <f t="shared" si="23"/>
        <v>40</v>
      </c>
    </row>
    <row r="930" spans="1:4" s="7" customFormat="1" ht="15" customHeight="1" x14ac:dyDescent="0.25">
      <c r="A930" s="6" t="s">
        <v>8</v>
      </c>
      <c r="B930" s="5">
        <v>3</v>
      </c>
      <c r="C930" s="5">
        <v>3</v>
      </c>
      <c r="D930" s="5">
        <f t="shared" si="23"/>
        <v>6</v>
      </c>
    </row>
    <row r="931" spans="1:4" s="7" customFormat="1" ht="15" customHeight="1" x14ac:dyDescent="0.25">
      <c r="A931" s="6" t="s">
        <v>3</v>
      </c>
      <c r="B931" s="5">
        <v>2</v>
      </c>
      <c r="C931" s="5">
        <v>1</v>
      </c>
      <c r="D931" s="5">
        <f t="shared" si="23"/>
        <v>3</v>
      </c>
    </row>
    <row r="932" spans="1:4" s="7" customFormat="1" ht="15" customHeight="1" x14ac:dyDescent="0.25">
      <c r="A932" s="6" t="s">
        <v>6</v>
      </c>
      <c r="B932" s="5">
        <v>2</v>
      </c>
      <c r="C932" s="5">
        <v>0</v>
      </c>
      <c r="D932" s="5">
        <f t="shared" si="23"/>
        <v>2</v>
      </c>
    </row>
    <row r="933" spans="1:4" s="7" customFormat="1" ht="15" customHeight="1" x14ac:dyDescent="0.25">
      <c r="A933" s="6" t="s">
        <v>4</v>
      </c>
      <c r="B933" s="5">
        <v>0</v>
      </c>
      <c r="C933" s="5">
        <v>1</v>
      </c>
      <c r="D933" s="5">
        <f t="shared" si="23"/>
        <v>1</v>
      </c>
    </row>
    <row r="934" spans="1:4" s="7" customFormat="1" ht="15" customHeight="1" x14ac:dyDescent="0.25">
      <c r="A934" s="6" t="s">
        <v>5</v>
      </c>
      <c r="B934" s="5">
        <v>0</v>
      </c>
      <c r="C934" s="5">
        <v>1</v>
      </c>
      <c r="D934" s="5">
        <f t="shared" si="23"/>
        <v>1</v>
      </c>
    </row>
    <row r="935" spans="1:4" s="7" customFormat="1" ht="15" customHeight="1" x14ac:dyDescent="0.25">
      <c r="A935" s="6" t="s">
        <v>11</v>
      </c>
      <c r="B935" s="5">
        <v>0</v>
      </c>
      <c r="C935" s="5">
        <v>1</v>
      </c>
      <c r="D935" s="5">
        <f t="shared" si="23"/>
        <v>1</v>
      </c>
    </row>
    <row r="936" spans="1:4" ht="15" customHeight="1" x14ac:dyDescent="0.25">
      <c r="A936" s="6" t="s">
        <v>7</v>
      </c>
      <c r="B936" s="5">
        <v>1</v>
      </c>
      <c r="C936" s="5">
        <v>0</v>
      </c>
      <c r="D936" s="5">
        <f t="shared" si="23"/>
        <v>1</v>
      </c>
    </row>
    <row r="937" spans="1:4" ht="15" customHeight="1" x14ac:dyDescent="0.25">
      <c r="A937" s="20" t="s">
        <v>168</v>
      </c>
      <c r="B937" s="8">
        <f>SUM(B938,B940)</f>
        <v>2</v>
      </c>
      <c r="C937" s="8">
        <f>SUM(C938,C940)</f>
        <v>2</v>
      </c>
      <c r="D937" s="8">
        <f t="shared" si="23"/>
        <v>4</v>
      </c>
    </row>
    <row r="938" spans="1:4" ht="15" customHeight="1" x14ac:dyDescent="0.25">
      <c r="A938" s="14" t="s">
        <v>41</v>
      </c>
      <c r="B938" s="8">
        <f>B939</f>
        <v>1</v>
      </c>
      <c r="C938" s="8">
        <f>C939</f>
        <v>1</v>
      </c>
      <c r="D938" s="8">
        <f t="shared" si="23"/>
        <v>2</v>
      </c>
    </row>
    <row r="939" spans="1:4" ht="15" customHeight="1" x14ac:dyDescent="0.25">
      <c r="A939" s="16" t="s">
        <v>10</v>
      </c>
      <c r="B939" s="5">
        <v>1</v>
      </c>
      <c r="C939" s="5">
        <v>1</v>
      </c>
      <c r="D939" s="5">
        <f t="shared" si="23"/>
        <v>2</v>
      </c>
    </row>
    <row r="940" spans="1:4" ht="15" customHeight="1" x14ac:dyDescent="0.25">
      <c r="A940" s="14" t="s">
        <v>169</v>
      </c>
      <c r="B940" s="8">
        <f>B941</f>
        <v>1</v>
      </c>
      <c r="C940" s="8">
        <v>1</v>
      </c>
      <c r="D940" s="8">
        <f t="shared" si="23"/>
        <v>2</v>
      </c>
    </row>
    <row r="941" spans="1:4" ht="15" customHeight="1" x14ac:dyDescent="0.25">
      <c r="A941" s="6" t="s">
        <v>7</v>
      </c>
      <c r="B941" s="5">
        <v>1</v>
      </c>
      <c r="C941" s="5">
        <v>1</v>
      </c>
      <c r="D941" s="5">
        <f t="shared" si="23"/>
        <v>2</v>
      </c>
    </row>
    <row r="942" spans="1:4" ht="15" customHeight="1" x14ac:dyDescent="0.25">
      <c r="A942" s="20" t="s">
        <v>18</v>
      </c>
      <c r="B942" s="8">
        <f>SUM(B943,B945,B949,B953,B957,B962,B967,B971)</f>
        <v>49</v>
      </c>
      <c r="C942" s="8">
        <f>SUM(C943,C945,C949,C953,C957,C962,C967,C971)</f>
        <v>83</v>
      </c>
      <c r="D942" s="8">
        <f t="shared" si="23"/>
        <v>132</v>
      </c>
    </row>
    <row r="943" spans="1:4" ht="15" customHeight="1" x14ac:dyDescent="0.25">
      <c r="A943" s="14" t="s">
        <v>63</v>
      </c>
      <c r="B943" s="8">
        <f>SUM(B944:B944)</f>
        <v>1</v>
      </c>
      <c r="C943" s="8">
        <f>SUM(C944:C944)</f>
        <v>2</v>
      </c>
      <c r="D943" s="8">
        <f t="shared" si="23"/>
        <v>3</v>
      </c>
    </row>
    <row r="944" spans="1:4" ht="15" customHeight="1" x14ac:dyDescent="0.25">
      <c r="A944" s="16" t="s">
        <v>5</v>
      </c>
      <c r="B944" s="5">
        <v>1</v>
      </c>
      <c r="C944" s="5">
        <v>2</v>
      </c>
      <c r="D944" s="5">
        <f t="shared" si="23"/>
        <v>3</v>
      </c>
    </row>
    <row r="945" spans="1:4" ht="15" customHeight="1" x14ac:dyDescent="0.25">
      <c r="A945" s="14" t="s">
        <v>62</v>
      </c>
      <c r="B945" s="8">
        <f>SUM(B946:B948)</f>
        <v>5</v>
      </c>
      <c r="C945" s="8">
        <f>SUM(C946:C948)</f>
        <v>2</v>
      </c>
      <c r="D945" s="8">
        <f t="shared" si="23"/>
        <v>7</v>
      </c>
    </row>
    <row r="946" spans="1:4" ht="15" customHeight="1" x14ac:dyDescent="0.25">
      <c r="A946" s="16" t="s">
        <v>10</v>
      </c>
      <c r="B946" s="5">
        <v>3</v>
      </c>
      <c r="C946" s="5">
        <v>1</v>
      </c>
      <c r="D946" s="5">
        <f t="shared" si="23"/>
        <v>4</v>
      </c>
    </row>
    <row r="947" spans="1:4" ht="15" customHeight="1" x14ac:dyDescent="0.25">
      <c r="A947" s="16" t="s">
        <v>8</v>
      </c>
      <c r="B947" s="5">
        <v>1</v>
      </c>
      <c r="C947" s="5">
        <v>1</v>
      </c>
      <c r="D947" s="5">
        <f t="shared" si="23"/>
        <v>2</v>
      </c>
    </row>
    <row r="948" spans="1:4" ht="15" customHeight="1" x14ac:dyDescent="0.25">
      <c r="A948" s="16" t="s">
        <v>4</v>
      </c>
      <c r="B948" s="5">
        <v>1</v>
      </c>
      <c r="C948" s="5">
        <v>0</v>
      </c>
      <c r="D948" s="5">
        <f t="shared" si="23"/>
        <v>1</v>
      </c>
    </row>
    <row r="949" spans="1:4" ht="15" customHeight="1" x14ac:dyDescent="0.25">
      <c r="A949" s="14" t="s">
        <v>61</v>
      </c>
      <c r="B949" s="8">
        <f>SUM(B950:B952)</f>
        <v>0</v>
      </c>
      <c r="C949" s="8">
        <f>SUM(C950:C952)</f>
        <v>4</v>
      </c>
      <c r="D949" s="8">
        <f t="shared" si="23"/>
        <v>4</v>
      </c>
    </row>
    <row r="950" spans="1:4" ht="15" customHeight="1" x14ac:dyDescent="0.25">
      <c r="A950" s="16" t="s">
        <v>10</v>
      </c>
      <c r="B950" s="5">
        <v>0</v>
      </c>
      <c r="C950" s="5">
        <v>2</v>
      </c>
      <c r="D950" s="5">
        <f t="shared" si="23"/>
        <v>2</v>
      </c>
    </row>
    <row r="951" spans="1:4" ht="15" customHeight="1" x14ac:dyDescent="0.25">
      <c r="A951" s="16" t="s">
        <v>7</v>
      </c>
      <c r="B951" s="5">
        <v>0</v>
      </c>
      <c r="C951" s="5">
        <v>1</v>
      </c>
      <c r="D951" s="5">
        <f t="shared" si="23"/>
        <v>1</v>
      </c>
    </row>
    <row r="952" spans="1:4" ht="15" customHeight="1" x14ac:dyDescent="0.25">
      <c r="A952" s="16" t="s">
        <v>2</v>
      </c>
      <c r="B952" s="5">
        <v>0</v>
      </c>
      <c r="C952" s="5">
        <v>1</v>
      </c>
      <c r="D952" s="5">
        <f t="shared" si="23"/>
        <v>1</v>
      </c>
    </row>
    <row r="953" spans="1:4" ht="15" customHeight="1" x14ac:dyDescent="0.25">
      <c r="A953" s="14" t="s">
        <v>60</v>
      </c>
      <c r="B953" s="8">
        <f>SUM(B954:B956)</f>
        <v>2</v>
      </c>
      <c r="C953" s="8">
        <f>SUM(C954:C956)</f>
        <v>5</v>
      </c>
      <c r="D953" s="8">
        <f t="shared" si="23"/>
        <v>7</v>
      </c>
    </row>
    <row r="954" spans="1:4" ht="15" customHeight="1" x14ac:dyDescent="0.25">
      <c r="A954" s="16" t="s">
        <v>10</v>
      </c>
      <c r="B954" s="5">
        <v>2</v>
      </c>
      <c r="C954" s="5">
        <v>3</v>
      </c>
      <c r="D954" s="5">
        <f t="shared" si="23"/>
        <v>5</v>
      </c>
    </row>
    <row r="955" spans="1:4" ht="15" customHeight="1" x14ac:dyDescent="0.25">
      <c r="A955" s="16" t="s">
        <v>4</v>
      </c>
      <c r="B955" s="5">
        <v>0</v>
      </c>
      <c r="C955" s="5">
        <v>1</v>
      </c>
      <c r="D955" s="5">
        <f t="shared" si="23"/>
        <v>1</v>
      </c>
    </row>
    <row r="956" spans="1:4" ht="15" customHeight="1" x14ac:dyDescent="0.25">
      <c r="A956" s="16" t="s">
        <v>2</v>
      </c>
      <c r="B956" s="5">
        <v>0</v>
      </c>
      <c r="C956" s="5">
        <v>1</v>
      </c>
      <c r="D956" s="5">
        <f t="shared" si="23"/>
        <v>1</v>
      </c>
    </row>
    <row r="957" spans="1:4" ht="15" customHeight="1" x14ac:dyDescent="0.25">
      <c r="A957" s="14" t="s">
        <v>59</v>
      </c>
      <c r="B957" s="8">
        <f>SUM(B958:B961)</f>
        <v>20</v>
      </c>
      <c r="C957" s="8">
        <f>SUM(C958:C961)</f>
        <v>17</v>
      </c>
      <c r="D957" s="8">
        <f t="shared" si="23"/>
        <v>37</v>
      </c>
    </row>
    <row r="958" spans="1:4" ht="15" customHeight="1" x14ac:dyDescent="0.2">
      <c r="A958" s="29" t="s">
        <v>7</v>
      </c>
      <c r="B958" s="35">
        <v>3</v>
      </c>
      <c r="C958" s="35">
        <v>5</v>
      </c>
      <c r="D958" s="5">
        <f t="shared" si="23"/>
        <v>8</v>
      </c>
    </row>
    <row r="959" spans="1:4" ht="15" customHeight="1" x14ac:dyDescent="0.2">
      <c r="A959" s="29" t="s">
        <v>10</v>
      </c>
      <c r="B959" s="35">
        <v>2</v>
      </c>
      <c r="C959" s="35">
        <v>1</v>
      </c>
      <c r="D959" s="5">
        <f t="shared" si="23"/>
        <v>3</v>
      </c>
    </row>
    <row r="960" spans="1:4" ht="15" customHeight="1" x14ac:dyDescent="0.2">
      <c r="A960" s="29" t="s">
        <v>9</v>
      </c>
      <c r="B960" s="35">
        <v>0</v>
      </c>
      <c r="C960" s="35">
        <v>2</v>
      </c>
      <c r="D960" s="5">
        <f t="shared" si="23"/>
        <v>2</v>
      </c>
    </row>
    <row r="961" spans="1:4" ht="15" customHeight="1" x14ac:dyDescent="0.25">
      <c r="A961" s="16" t="s">
        <v>2</v>
      </c>
      <c r="B961" s="5">
        <v>15</v>
      </c>
      <c r="C961" s="5">
        <v>9</v>
      </c>
      <c r="D961" s="5">
        <f t="shared" si="23"/>
        <v>24</v>
      </c>
    </row>
    <row r="962" spans="1:4" ht="15" customHeight="1" x14ac:dyDescent="0.25">
      <c r="A962" s="14" t="s">
        <v>58</v>
      </c>
      <c r="B962" s="8">
        <f>SUM(B963:B966)</f>
        <v>13</v>
      </c>
      <c r="C962" s="8">
        <f>SUM(C963:C966)</f>
        <v>27</v>
      </c>
      <c r="D962" s="8">
        <f t="shared" si="23"/>
        <v>40</v>
      </c>
    </row>
    <row r="963" spans="1:4" ht="15" customHeight="1" x14ac:dyDescent="0.25">
      <c r="A963" s="16" t="s">
        <v>10</v>
      </c>
      <c r="B963" s="5">
        <v>5</v>
      </c>
      <c r="C963" s="5">
        <v>14</v>
      </c>
      <c r="D963" s="5">
        <f t="shared" si="23"/>
        <v>19</v>
      </c>
    </row>
    <row r="964" spans="1:4" ht="15" customHeight="1" x14ac:dyDescent="0.25">
      <c r="A964" s="16" t="s">
        <v>11</v>
      </c>
      <c r="B964" s="5">
        <v>2</v>
      </c>
      <c r="C964" s="5">
        <v>6</v>
      </c>
      <c r="D964" s="5">
        <f t="shared" si="23"/>
        <v>8</v>
      </c>
    </row>
    <row r="965" spans="1:4" ht="15" customHeight="1" x14ac:dyDescent="0.25">
      <c r="A965" s="16" t="s">
        <v>4</v>
      </c>
      <c r="B965" s="5">
        <v>3</v>
      </c>
      <c r="C965" s="5">
        <v>2</v>
      </c>
      <c r="D965" s="5">
        <f t="shared" si="23"/>
        <v>5</v>
      </c>
    </row>
    <row r="966" spans="1:4" ht="15" customHeight="1" x14ac:dyDescent="0.25">
      <c r="A966" s="16" t="s">
        <v>2</v>
      </c>
      <c r="B966" s="5">
        <v>3</v>
      </c>
      <c r="C966" s="5">
        <v>5</v>
      </c>
      <c r="D966" s="5">
        <f t="shared" si="23"/>
        <v>8</v>
      </c>
    </row>
    <row r="967" spans="1:4" ht="15" customHeight="1" x14ac:dyDescent="0.25">
      <c r="A967" s="14" t="s">
        <v>23</v>
      </c>
      <c r="B967" s="8">
        <f>SUM(B968:B970)</f>
        <v>7</v>
      </c>
      <c r="C967" s="8">
        <f>SUM(C968:C970)</f>
        <v>25</v>
      </c>
      <c r="D967" s="8">
        <f t="shared" si="23"/>
        <v>32</v>
      </c>
    </row>
    <row r="968" spans="1:4" ht="15" customHeight="1" x14ac:dyDescent="0.25">
      <c r="A968" s="16" t="s">
        <v>10</v>
      </c>
      <c r="B968" s="5">
        <v>6</v>
      </c>
      <c r="C968" s="5">
        <v>20</v>
      </c>
      <c r="D968" s="5">
        <f t="shared" si="23"/>
        <v>26</v>
      </c>
    </row>
    <row r="969" spans="1:4" ht="15" customHeight="1" x14ac:dyDescent="0.25">
      <c r="A969" s="16" t="s">
        <v>4</v>
      </c>
      <c r="B969" s="5">
        <v>0</v>
      </c>
      <c r="C969" s="5">
        <v>4</v>
      </c>
      <c r="D969" s="5">
        <f t="shared" si="23"/>
        <v>4</v>
      </c>
    </row>
    <row r="970" spans="1:4" ht="14.25" customHeight="1" x14ac:dyDescent="0.25">
      <c r="A970" s="16" t="s">
        <v>2</v>
      </c>
      <c r="B970" s="5">
        <v>1</v>
      </c>
      <c r="C970" s="5">
        <v>1</v>
      </c>
      <c r="D970" s="5">
        <f t="shared" si="23"/>
        <v>2</v>
      </c>
    </row>
    <row r="971" spans="1:4" ht="15" customHeight="1" x14ac:dyDescent="0.25">
      <c r="A971" s="14" t="s">
        <v>74</v>
      </c>
      <c r="B971" s="8">
        <f>B972</f>
        <v>1</v>
      </c>
      <c r="C971" s="8">
        <f>C972</f>
        <v>1</v>
      </c>
      <c r="D971" s="8">
        <f>SUM(B971:C971)</f>
        <v>2</v>
      </c>
    </row>
    <row r="972" spans="1:4" ht="15" customHeight="1" x14ac:dyDescent="0.25">
      <c r="A972" s="16" t="s">
        <v>10</v>
      </c>
      <c r="B972" s="5">
        <v>1</v>
      </c>
      <c r="C972" s="5">
        <v>1</v>
      </c>
      <c r="D972" s="5">
        <f t="shared" si="23"/>
        <v>2</v>
      </c>
    </row>
    <row r="973" spans="1:4" ht="15" customHeight="1" x14ac:dyDescent="0.25">
      <c r="A973" s="20" t="s">
        <v>170</v>
      </c>
      <c r="B973" s="8">
        <v>0</v>
      </c>
      <c r="C973" s="8">
        <v>1</v>
      </c>
      <c r="D973" s="8">
        <f t="shared" si="23"/>
        <v>1</v>
      </c>
    </row>
    <row r="974" spans="1:4" ht="15" customHeight="1" x14ac:dyDescent="0.25">
      <c r="A974" s="14" t="s">
        <v>53</v>
      </c>
      <c r="B974" s="8">
        <v>0</v>
      </c>
      <c r="C974" s="8">
        <v>1</v>
      </c>
      <c r="D974" s="8">
        <f t="shared" si="23"/>
        <v>1</v>
      </c>
    </row>
    <row r="975" spans="1:4" ht="15" customHeight="1" x14ac:dyDescent="0.25">
      <c r="A975" s="16" t="s">
        <v>7</v>
      </c>
      <c r="B975" s="5">
        <v>0</v>
      </c>
      <c r="C975" s="5">
        <v>1</v>
      </c>
      <c r="D975" s="5">
        <f t="shared" si="23"/>
        <v>1</v>
      </c>
    </row>
    <row r="976" spans="1:4" ht="15" customHeight="1" x14ac:dyDescent="0.25">
      <c r="A976" s="20" t="s">
        <v>57</v>
      </c>
      <c r="B976" s="8">
        <f>SUM(B977,B979,B984,B987,B996,B1000,B1005,B1008,B1011,B1016,B1021,B1024)</f>
        <v>37</v>
      </c>
      <c r="C976" s="8">
        <f>SUM(C977,C979,C984,C987,C996,C1000,C1005,C1008,C1011,C1016,C1021,C1024)</f>
        <v>69</v>
      </c>
      <c r="D976" s="8">
        <f t="shared" si="23"/>
        <v>106</v>
      </c>
    </row>
    <row r="977" spans="1:4" ht="14.25" customHeight="1" x14ac:dyDescent="0.25">
      <c r="A977" s="14" t="s">
        <v>56</v>
      </c>
      <c r="B977" s="8">
        <f>B978</f>
        <v>0</v>
      </c>
      <c r="C977" s="8">
        <f>C978</f>
        <v>1</v>
      </c>
      <c r="D977" s="8">
        <f t="shared" si="23"/>
        <v>1</v>
      </c>
    </row>
    <row r="978" spans="1:4" ht="14.25" customHeight="1" x14ac:dyDescent="0.25">
      <c r="A978" s="16" t="s">
        <v>12</v>
      </c>
      <c r="B978" s="5">
        <v>0</v>
      </c>
      <c r="C978" s="5">
        <v>1</v>
      </c>
      <c r="D978" s="5">
        <f t="shared" si="23"/>
        <v>1</v>
      </c>
    </row>
    <row r="979" spans="1:4" ht="14.25" customHeight="1" x14ac:dyDescent="0.25">
      <c r="A979" s="14" t="s">
        <v>55</v>
      </c>
      <c r="B979" s="8">
        <f>SUM(B980:B983)</f>
        <v>2</v>
      </c>
      <c r="C979" s="8">
        <f>SUM(C980:C983)</f>
        <v>12</v>
      </c>
      <c r="D979" s="8">
        <f t="shared" si="23"/>
        <v>14</v>
      </c>
    </row>
    <row r="980" spans="1:4" ht="14.25" customHeight="1" x14ac:dyDescent="0.25">
      <c r="A980" s="16" t="s">
        <v>12</v>
      </c>
      <c r="B980" s="5">
        <v>1</v>
      </c>
      <c r="C980" s="5">
        <v>6</v>
      </c>
      <c r="D980" s="5">
        <f t="shared" si="23"/>
        <v>7</v>
      </c>
    </row>
    <row r="981" spans="1:4" ht="14.25" customHeight="1" x14ac:dyDescent="0.25">
      <c r="A981" s="16" t="s">
        <v>7</v>
      </c>
      <c r="B981" s="5">
        <v>0</v>
      </c>
      <c r="C981" s="5">
        <v>3</v>
      </c>
      <c r="D981" s="5">
        <f t="shared" si="23"/>
        <v>3</v>
      </c>
    </row>
    <row r="982" spans="1:4" ht="14.25" customHeight="1" x14ac:dyDescent="0.25">
      <c r="A982" s="16" t="s">
        <v>10</v>
      </c>
      <c r="B982" s="5">
        <v>1</v>
      </c>
      <c r="C982" s="5">
        <v>1</v>
      </c>
      <c r="D982" s="5">
        <f t="shared" si="23"/>
        <v>2</v>
      </c>
    </row>
    <row r="983" spans="1:4" ht="14.25" customHeight="1" x14ac:dyDescent="0.25">
      <c r="A983" s="16" t="s">
        <v>2</v>
      </c>
      <c r="B983" s="5">
        <v>0</v>
      </c>
      <c r="C983" s="5">
        <v>2</v>
      </c>
      <c r="D983" s="5">
        <f t="shared" si="23"/>
        <v>2</v>
      </c>
    </row>
    <row r="984" spans="1:4" ht="14.25" customHeight="1" x14ac:dyDescent="0.25">
      <c r="A984" s="14" t="s">
        <v>54</v>
      </c>
      <c r="B984" s="8">
        <f>SUM(B985:B986)</f>
        <v>4</v>
      </c>
      <c r="C984" s="8">
        <f>SUM(C985:C986)</f>
        <v>2</v>
      </c>
      <c r="D984" s="8">
        <f t="shared" si="23"/>
        <v>6</v>
      </c>
    </row>
    <row r="985" spans="1:4" ht="15" customHeight="1" x14ac:dyDescent="0.25">
      <c r="A985" s="16" t="s">
        <v>10</v>
      </c>
      <c r="B985" s="5">
        <v>3</v>
      </c>
      <c r="C985" s="5">
        <v>2</v>
      </c>
      <c r="D985" s="5">
        <f t="shared" si="23"/>
        <v>5</v>
      </c>
    </row>
    <row r="986" spans="1:4" ht="15" customHeight="1" x14ac:dyDescent="0.25">
      <c r="A986" s="16" t="s">
        <v>7</v>
      </c>
      <c r="B986" s="5">
        <v>1</v>
      </c>
      <c r="C986" s="5">
        <v>0</v>
      </c>
      <c r="D986" s="5">
        <f t="shared" si="23"/>
        <v>1</v>
      </c>
    </row>
    <row r="987" spans="1:4" ht="15" customHeight="1" x14ac:dyDescent="0.25">
      <c r="A987" s="14" t="s">
        <v>53</v>
      </c>
      <c r="B987" s="8">
        <f>SUM(B988:B995)</f>
        <v>12</v>
      </c>
      <c r="C987" s="8">
        <f>SUM(C988:C995)</f>
        <v>24</v>
      </c>
      <c r="D987" s="8">
        <f t="shared" si="23"/>
        <v>36</v>
      </c>
    </row>
    <row r="988" spans="1:4" ht="15" customHeight="1" x14ac:dyDescent="0.25">
      <c r="A988" s="16" t="s">
        <v>10</v>
      </c>
      <c r="B988" s="5">
        <v>6</v>
      </c>
      <c r="C988" s="5">
        <v>14</v>
      </c>
      <c r="D988" s="5">
        <f t="shared" si="23"/>
        <v>20</v>
      </c>
    </row>
    <row r="989" spans="1:4" ht="15" customHeight="1" x14ac:dyDescent="0.25">
      <c r="A989" s="16" t="s">
        <v>4</v>
      </c>
      <c r="B989" s="5">
        <v>3</v>
      </c>
      <c r="C989" s="5">
        <v>3</v>
      </c>
      <c r="D989" s="5">
        <f t="shared" si="23"/>
        <v>6</v>
      </c>
    </row>
    <row r="990" spans="1:4" ht="15" customHeight="1" x14ac:dyDescent="0.25">
      <c r="A990" s="16" t="s">
        <v>12</v>
      </c>
      <c r="B990" s="5">
        <v>1</v>
      </c>
      <c r="C990" s="5">
        <v>1</v>
      </c>
      <c r="D990" s="5">
        <f t="shared" si="23"/>
        <v>2</v>
      </c>
    </row>
    <row r="991" spans="1:4" ht="15" customHeight="1" x14ac:dyDescent="0.25">
      <c r="A991" s="16" t="s">
        <v>6</v>
      </c>
      <c r="B991" s="5">
        <v>1</v>
      </c>
      <c r="C991" s="5">
        <v>1</v>
      </c>
      <c r="D991" s="5">
        <f t="shared" si="23"/>
        <v>2</v>
      </c>
    </row>
    <row r="992" spans="1:4" ht="15" customHeight="1" x14ac:dyDescent="0.25">
      <c r="A992" s="16" t="s">
        <v>11</v>
      </c>
      <c r="B992" s="5">
        <v>0</v>
      </c>
      <c r="C992" s="5">
        <v>2</v>
      </c>
      <c r="D992" s="5">
        <f t="shared" si="23"/>
        <v>2</v>
      </c>
    </row>
    <row r="993" spans="1:6" ht="15" customHeight="1" x14ac:dyDescent="0.25">
      <c r="A993" s="16" t="s">
        <v>3</v>
      </c>
      <c r="B993" s="5">
        <v>1</v>
      </c>
      <c r="C993" s="5">
        <v>1</v>
      </c>
      <c r="D993" s="5">
        <f t="shared" si="23"/>
        <v>2</v>
      </c>
    </row>
    <row r="994" spans="1:6" ht="15" customHeight="1" x14ac:dyDescent="0.25">
      <c r="A994" s="16" t="s">
        <v>8</v>
      </c>
      <c r="B994" s="5">
        <v>0</v>
      </c>
      <c r="C994" s="5">
        <v>1</v>
      </c>
      <c r="D994" s="5">
        <f t="shared" si="23"/>
        <v>1</v>
      </c>
    </row>
    <row r="995" spans="1:6" ht="15" customHeight="1" x14ac:dyDescent="0.25">
      <c r="A995" s="16" t="s">
        <v>2</v>
      </c>
      <c r="B995" s="5">
        <v>0</v>
      </c>
      <c r="C995" s="5">
        <v>1</v>
      </c>
      <c r="D995" s="5">
        <f t="shared" si="23"/>
        <v>1</v>
      </c>
    </row>
    <row r="996" spans="1:6" ht="15" customHeight="1" x14ac:dyDescent="0.25">
      <c r="A996" s="14" t="s">
        <v>52</v>
      </c>
      <c r="B996" s="8">
        <f>SUM(B997:B999)</f>
        <v>1</v>
      </c>
      <c r="C996" s="8">
        <f>SUM(C997:C999)</f>
        <v>4</v>
      </c>
      <c r="D996" s="8">
        <f t="shared" si="23"/>
        <v>5</v>
      </c>
    </row>
    <row r="997" spans="1:6" ht="15" customHeight="1" x14ac:dyDescent="0.25">
      <c r="A997" s="32" t="s">
        <v>10</v>
      </c>
      <c r="B997" s="35">
        <v>1</v>
      </c>
      <c r="C997" s="35">
        <v>2</v>
      </c>
      <c r="D997" s="15">
        <f t="shared" si="23"/>
        <v>3</v>
      </c>
    </row>
    <row r="998" spans="1:6" ht="15" customHeight="1" x14ac:dyDescent="0.25">
      <c r="A998" s="32" t="s">
        <v>7</v>
      </c>
      <c r="B998" s="35">
        <v>0</v>
      </c>
      <c r="C998" s="35">
        <v>1</v>
      </c>
      <c r="D998" s="15">
        <f t="shared" si="23"/>
        <v>1</v>
      </c>
    </row>
    <row r="999" spans="1:6" ht="15" customHeight="1" x14ac:dyDescent="0.25">
      <c r="A999" s="32" t="s">
        <v>8</v>
      </c>
      <c r="B999" s="35">
        <v>0</v>
      </c>
      <c r="C999" s="35">
        <v>1</v>
      </c>
      <c r="D999" s="15">
        <f t="shared" si="23"/>
        <v>1</v>
      </c>
    </row>
    <row r="1000" spans="1:6" ht="15" customHeight="1" x14ac:dyDescent="0.25">
      <c r="A1000" s="14" t="s">
        <v>171</v>
      </c>
      <c r="B1000" s="8">
        <f>SUM(B1001:B1004)</f>
        <v>1</v>
      </c>
      <c r="C1000" s="8">
        <f>SUM(C1001:C1004)</f>
        <v>6</v>
      </c>
      <c r="D1000" s="8">
        <f>SUM(B1000:C1000)</f>
        <v>7</v>
      </c>
    </row>
    <row r="1001" spans="1:6" ht="15" customHeight="1" x14ac:dyDescent="0.25">
      <c r="A1001" s="32" t="s">
        <v>5</v>
      </c>
      <c r="B1001" s="35">
        <v>0</v>
      </c>
      <c r="C1001" s="35">
        <v>2</v>
      </c>
      <c r="D1001" s="15">
        <f t="shared" si="23"/>
        <v>2</v>
      </c>
    </row>
    <row r="1002" spans="1:6" ht="15" customHeight="1" x14ac:dyDescent="0.2">
      <c r="A1002" s="29" t="s">
        <v>12</v>
      </c>
      <c r="B1002" s="35">
        <v>1</v>
      </c>
      <c r="C1002" s="35">
        <v>1</v>
      </c>
      <c r="D1002" s="15">
        <f t="shared" si="23"/>
        <v>2</v>
      </c>
    </row>
    <row r="1003" spans="1:6" ht="15" customHeight="1" x14ac:dyDescent="0.2">
      <c r="A1003" s="29" t="s">
        <v>10</v>
      </c>
      <c r="B1003" s="35">
        <v>0</v>
      </c>
      <c r="C1003" s="35">
        <v>2</v>
      </c>
      <c r="D1003" s="15">
        <f t="shared" si="23"/>
        <v>2</v>
      </c>
    </row>
    <row r="1004" spans="1:6" ht="15" customHeight="1" x14ac:dyDescent="0.2">
      <c r="A1004" s="29" t="s">
        <v>7</v>
      </c>
      <c r="B1004" s="35">
        <v>0</v>
      </c>
      <c r="C1004" s="35">
        <v>1</v>
      </c>
      <c r="D1004" s="15">
        <f t="shared" si="23"/>
        <v>1</v>
      </c>
    </row>
    <row r="1005" spans="1:6" ht="15" customHeight="1" x14ac:dyDescent="0.25">
      <c r="A1005" s="14" t="s">
        <v>51</v>
      </c>
      <c r="B1005" s="8">
        <f>SUM(B1006:B1007)</f>
        <v>4</v>
      </c>
      <c r="C1005" s="8">
        <f>C1006</f>
        <v>3</v>
      </c>
      <c r="D1005" s="8">
        <f t="shared" si="23"/>
        <v>7</v>
      </c>
    </row>
    <row r="1006" spans="1:6" ht="15" customHeight="1" x14ac:dyDescent="0.25">
      <c r="A1006" s="29" t="s">
        <v>10</v>
      </c>
      <c r="B1006" s="35">
        <v>3</v>
      </c>
      <c r="C1006" s="35">
        <v>3</v>
      </c>
      <c r="D1006" s="15">
        <f t="shared" si="23"/>
        <v>6</v>
      </c>
      <c r="E1006" s="46"/>
      <c r="F1006" s="46"/>
    </row>
    <row r="1007" spans="1:6" ht="15" customHeight="1" x14ac:dyDescent="0.25">
      <c r="A1007" s="29" t="s">
        <v>8</v>
      </c>
      <c r="B1007" s="35">
        <v>1</v>
      </c>
      <c r="C1007" s="35">
        <v>0</v>
      </c>
      <c r="D1007" s="15">
        <f t="shared" si="23"/>
        <v>1</v>
      </c>
      <c r="E1007" s="46"/>
      <c r="F1007" s="46"/>
    </row>
    <row r="1008" spans="1:6" ht="15" customHeight="1" x14ac:dyDescent="0.25">
      <c r="A1008" s="14" t="s">
        <v>50</v>
      </c>
      <c r="B1008" s="8">
        <f>SUM(B1009:B1010)</f>
        <v>3</v>
      </c>
      <c r="C1008" s="8">
        <f>SUM(C1009:C1010)</f>
        <v>3</v>
      </c>
      <c r="D1008" s="8">
        <f t="shared" si="23"/>
        <v>6</v>
      </c>
    </row>
    <row r="1009" spans="1:4" ht="15" customHeight="1" x14ac:dyDescent="0.25">
      <c r="A1009" s="16" t="s">
        <v>10</v>
      </c>
      <c r="B1009" s="5">
        <v>3</v>
      </c>
      <c r="C1009" s="5">
        <v>2</v>
      </c>
      <c r="D1009" s="5">
        <f t="shared" si="23"/>
        <v>5</v>
      </c>
    </row>
    <row r="1010" spans="1:4" ht="15" customHeight="1" x14ac:dyDescent="0.25">
      <c r="A1010" s="16" t="s">
        <v>5</v>
      </c>
      <c r="B1010" s="5">
        <v>0</v>
      </c>
      <c r="C1010" s="5">
        <v>1</v>
      </c>
      <c r="D1010" s="5">
        <f t="shared" si="23"/>
        <v>1</v>
      </c>
    </row>
    <row r="1011" spans="1:4" ht="15" customHeight="1" x14ac:dyDescent="0.25">
      <c r="A1011" s="14" t="s">
        <v>28</v>
      </c>
      <c r="B1011" s="8">
        <f>SUM(B1012:B1015)</f>
        <v>2</v>
      </c>
      <c r="C1011" s="8">
        <f>SUM(C1012:C1015)</f>
        <v>7</v>
      </c>
      <c r="D1011" s="8">
        <f t="shared" si="23"/>
        <v>9</v>
      </c>
    </row>
    <row r="1012" spans="1:4" ht="15" customHeight="1" x14ac:dyDescent="0.2">
      <c r="A1012" s="29" t="s">
        <v>10</v>
      </c>
      <c r="B1012" s="35">
        <v>1</v>
      </c>
      <c r="C1012" s="35">
        <v>3</v>
      </c>
      <c r="D1012" s="5">
        <f t="shared" si="23"/>
        <v>4</v>
      </c>
    </row>
    <row r="1013" spans="1:4" ht="15" customHeight="1" x14ac:dyDescent="0.2">
      <c r="A1013" s="29" t="s">
        <v>7</v>
      </c>
      <c r="B1013" s="35">
        <v>1</v>
      </c>
      <c r="C1013" s="35">
        <v>2</v>
      </c>
      <c r="D1013" s="5">
        <f t="shared" si="23"/>
        <v>3</v>
      </c>
    </row>
    <row r="1014" spans="1:4" ht="15" customHeight="1" x14ac:dyDescent="0.2">
      <c r="A1014" s="29" t="s">
        <v>4</v>
      </c>
      <c r="B1014" s="35">
        <v>0</v>
      </c>
      <c r="C1014" s="35">
        <v>1</v>
      </c>
      <c r="D1014" s="5">
        <f t="shared" si="23"/>
        <v>1</v>
      </c>
    </row>
    <row r="1015" spans="1:4" ht="15" customHeight="1" x14ac:dyDescent="0.2">
      <c r="A1015" s="29" t="s">
        <v>12</v>
      </c>
      <c r="B1015" s="35">
        <v>0</v>
      </c>
      <c r="C1015" s="35">
        <v>1</v>
      </c>
      <c r="D1015" s="5">
        <f t="shared" si="23"/>
        <v>1</v>
      </c>
    </row>
    <row r="1016" spans="1:4" ht="15" customHeight="1" x14ac:dyDescent="0.25">
      <c r="A1016" s="14" t="s">
        <v>49</v>
      </c>
      <c r="B1016" s="8">
        <f>SUM(B1017:B1020)</f>
        <v>3</v>
      </c>
      <c r="C1016" s="8">
        <f>SUM(C1017:C1020)</f>
        <v>6</v>
      </c>
      <c r="D1016" s="8">
        <f t="shared" si="23"/>
        <v>9</v>
      </c>
    </row>
    <row r="1017" spans="1:4" ht="15" customHeight="1" x14ac:dyDescent="0.2">
      <c r="A1017" s="29" t="s">
        <v>10</v>
      </c>
      <c r="B1017" s="35">
        <v>3</v>
      </c>
      <c r="C1017" s="35">
        <v>3</v>
      </c>
      <c r="D1017" s="5">
        <f t="shared" si="23"/>
        <v>6</v>
      </c>
    </row>
    <row r="1018" spans="1:4" ht="15" customHeight="1" x14ac:dyDescent="0.2">
      <c r="A1018" s="29" t="s">
        <v>4</v>
      </c>
      <c r="B1018" s="35">
        <v>0</v>
      </c>
      <c r="C1018" s="35">
        <v>1</v>
      </c>
      <c r="D1018" s="5">
        <f t="shared" si="23"/>
        <v>1</v>
      </c>
    </row>
    <row r="1019" spans="1:4" ht="15" customHeight="1" x14ac:dyDescent="0.2">
      <c r="A1019" s="29" t="s">
        <v>7</v>
      </c>
      <c r="B1019" s="5">
        <v>0</v>
      </c>
      <c r="C1019" s="5">
        <v>1</v>
      </c>
      <c r="D1019" s="5">
        <f t="shared" si="23"/>
        <v>1</v>
      </c>
    </row>
    <row r="1020" spans="1:4" ht="15" customHeight="1" x14ac:dyDescent="0.2">
      <c r="A1020" s="29" t="s">
        <v>2</v>
      </c>
      <c r="B1020" s="5">
        <v>0</v>
      </c>
      <c r="C1020" s="5">
        <v>1</v>
      </c>
      <c r="D1020" s="5">
        <f t="shared" si="23"/>
        <v>1</v>
      </c>
    </row>
    <row r="1021" spans="1:4" ht="15" customHeight="1" x14ac:dyDescent="0.25">
      <c r="A1021" s="14" t="s">
        <v>172</v>
      </c>
      <c r="B1021" s="8">
        <f>SUM(B1022:B1023)</f>
        <v>2</v>
      </c>
      <c r="C1021" s="8">
        <f>SUM(C1022:C1023)</f>
        <v>0</v>
      </c>
      <c r="D1021" s="8">
        <f t="shared" si="23"/>
        <v>2</v>
      </c>
    </row>
    <row r="1022" spans="1:4" ht="15" customHeight="1" x14ac:dyDescent="0.2">
      <c r="A1022" s="29" t="s">
        <v>10</v>
      </c>
      <c r="B1022" s="5">
        <v>1</v>
      </c>
      <c r="C1022" s="5">
        <v>0</v>
      </c>
      <c r="D1022" s="5">
        <f t="shared" si="23"/>
        <v>1</v>
      </c>
    </row>
    <row r="1023" spans="1:4" ht="15" customHeight="1" x14ac:dyDescent="0.2">
      <c r="A1023" s="29" t="s">
        <v>2</v>
      </c>
      <c r="B1023" s="5">
        <v>1</v>
      </c>
      <c r="C1023" s="5">
        <v>0</v>
      </c>
      <c r="D1023" s="5">
        <f t="shared" ref="D1023" si="24">SUM(B1023:C1023)</f>
        <v>1</v>
      </c>
    </row>
    <row r="1024" spans="1:4" ht="15" customHeight="1" x14ac:dyDescent="0.25">
      <c r="A1024" s="14" t="s">
        <v>48</v>
      </c>
      <c r="B1024" s="17">
        <f>SUM(B1025:B1026)</f>
        <v>3</v>
      </c>
      <c r="C1024" s="17">
        <f>SUM(C1025:C1026)</f>
        <v>1</v>
      </c>
      <c r="D1024" s="17">
        <f t="shared" ref="D1024:D1096" si="25">SUM(B1024:C1024)</f>
        <v>4</v>
      </c>
    </row>
    <row r="1025" spans="1:4" ht="15" customHeight="1" x14ac:dyDescent="0.25">
      <c r="A1025" s="16" t="s">
        <v>10</v>
      </c>
      <c r="B1025" s="18">
        <v>2</v>
      </c>
      <c r="C1025" s="18">
        <v>1</v>
      </c>
      <c r="D1025" s="18">
        <f t="shared" si="25"/>
        <v>3</v>
      </c>
    </row>
    <row r="1026" spans="1:4" ht="15" customHeight="1" x14ac:dyDescent="0.25">
      <c r="A1026" s="16" t="s">
        <v>7</v>
      </c>
      <c r="B1026" s="18">
        <v>1</v>
      </c>
      <c r="C1026" s="18">
        <v>0</v>
      </c>
      <c r="D1026" s="18">
        <f t="shared" si="25"/>
        <v>1</v>
      </c>
    </row>
    <row r="1027" spans="1:4" ht="15" customHeight="1" x14ac:dyDescent="0.25">
      <c r="A1027" s="7" t="s">
        <v>47</v>
      </c>
      <c r="B1027" s="8">
        <f>B1028</f>
        <v>1</v>
      </c>
      <c r="C1027" s="8">
        <f>C1028</f>
        <v>0</v>
      </c>
      <c r="D1027" s="17">
        <f t="shared" si="25"/>
        <v>1</v>
      </c>
    </row>
    <row r="1028" spans="1:4" ht="15" customHeight="1" x14ac:dyDescent="0.25">
      <c r="A1028" s="12" t="s">
        <v>46</v>
      </c>
      <c r="B1028" s="8">
        <f>+B1029</f>
        <v>1</v>
      </c>
      <c r="C1028" s="8">
        <f>+C1029</f>
        <v>0</v>
      </c>
      <c r="D1028" s="8">
        <f>SUM(B1028:C1028)</f>
        <v>1</v>
      </c>
    </row>
    <row r="1029" spans="1:4" ht="15" customHeight="1" x14ac:dyDescent="0.25">
      <c r="A1029" s="16" t="s">
        <v>10</v>
      </c>
      <c r="B1029" s="5">
        <v>1</v>
      </c>
      <c r="C1029" s="5">
        <v>0</v>
      </c>
      <c r="D1029" s="5">
        <f t="shared" si="25"/>
        <v>1</v>
      </c>
    </row>
    <row r="1030" spans="1:4" ht="15" customHeight="1" x14ac:dyDescent="0.25">
      <c r="A1030" s="7" t="s">
        <v>175</v>
      </c>
      <c r="B1030" s="8">
        <v>119</v>
      </c>
      <c r="C1030" s="8">
        <v>437</v>
      </c>
      <c r="D1030" s="8">
        <f t="shared" si="25"/>
        <v>556</v>
      </c>
    </row>
    <row r="1031" spans="1:4" ht="15" customHeight="1" x14ac:dyDescent="0.25">
      <c r="A1031" s="12" t="s">
        <v>45</v>
      </c>
      <c r="B1031" s="8">
        <f>SUM(B1032:B1039)</f>
        <v>64</v>
      </c>
      <c r="C1031" s="8">
        <f>SUM(C1032:C1039)</f>
        <v>135</v>
      </c>
      <c r="D1031" s="8">
        <f t="shared" si="25"/>
        <v>199</v>
      </c>
    </row>
    <row r="1032" spans="1:4" ht="15" customHeight="1" x14ac:dyDescent="0.25">
      <c r="A1032" s="16" t="s">
        <v>11</v>
      </c>
      <c r="B1032" s="5">
        <v>43</v>
      </c>
      <c r="C1032" s="5">
        <v>85</v>
      </c>
      <c r="D1032" s="5">
        <v>128</v>
      </c>
    </row>
    <row r="1033" spans="1:4" ht="15" customHeight="1" x14ac:dyDescent="0.25">
      <c r="A1033" s="16" t="s">
        <v>12</v>
      </c>
      <c r="B1033" s="5">
        <v>7</v>
      </c>
      <c r="C1033" s="5">
        <v>20</v>
      </c>
      <c r="D1033" s="5">
        <v>27</v>
      </c>
    </row>
    <row r="1034" spans="1:4" ht="15" customHeight="1" x14ac:dyDescent="0.25">
      <c r="A1034" s="16" t="s">
        <v>8</v>
      </c>
      <c r="B1034" s="5">
        <v>8</v>
      </c>
      <c r="C1034" s="5">
        <v>11</v>
      </c>
      <c r="D1034" s="5">
        <v>19</v>
      </c>
    </row>
    <row r="1035" spans="1:4" ht="15" customHeight="1" x14ac:dyDescent="0.25">
      <c r="A1035" s="16" t="s">
        <v>10</v>
      </c>
      <c r="B1035" s="5">
        <v>3</v>
      </c>
      <c r="C1035" s="5">
        <v>9</v>
      </c>
      <c r="D1035" s="5">
        <v>12</v>
      </c>
    </row>
    <row r="1036" spans="1:4" ht="15" customHeight="1" x14ac:dyDescent="0.25">
      <c r="A1036" s="16" t="s">
        <v>7</v>
      </c>
      <c r="B1036" s="5">
        <v>0</v>
      </c>
      <c r="C1036" s="5">
        <v>6</v>
      </c>
      <c r="D1036" s="5">
        <v>6</v>
      </c>
    </row>
    <row r="1037" spans="1:4" ht="15" customHeight="1" x14ac:dyDescent="0.25">
      <c r="A1037" s="16" t="s">
        <v>4</v>
      </c>
      <c r="B1037" s="5">
        <v>0</v>
      </c>
      <c r="C1037" s="5">
        <v>1</v>
      </c>
      <c r="D1037" s="5">
        <v>1</v>
      </c>
    </row>
    <row r="1038" spans="1:4" ht="15" customHeight="1" x14ac:dyDescent="0.25">
      <c r="A1038" s="16" t="s">
        <v>6</v>
      </c>
      <c r="B1038" s="5">
        <v>0</v>
      </c>
      <c r="C1038" s="5">
        <v>1</v>
      </c>
      <c r="D1038" s="5">
        <v>1</v>
      </c>
    </row>
    <row r="1039" spans="1:4" ht="15" customHeight="1" x14ac:dyDescent="0.25">
      <c r="A1039" s="16" t="s">
        <v>2</v>
      </c>
      <c r="B1039" s="5">
        <v>3</v>
      </c>
      <c r="C1039" s="5">
        <v>2</v>
      </c>
      <c r="D1039" s="5">
        <v>5</v>
      </c>
    </row>
    <row r="1040" spans="1:4" ht="15" customHeight="1" x14ac:dyDescent="0.25">
      <c r="A1040" s="7" t="s">
        <v>44</v>
      </c>
      <c r="B1040" s="8">
        <f>SUM(B1041:B1049)</f>
        <v>55</v>
      </c>
      <c r="C1040" s="8">
        <f>SUM(C1041:C1049)</f>
        <v>302</v>
      </c>
      <c r="D1040" s="8">
        <f t="shared" si="25"/>
        <v>357</v>
      </c>
    </row>
    <row r="1041" spans="1:4" ht="15" customHeight="1" x14ac:dyDescent="0.25">
      <c r="A1041" s="16" t="s">
        <v>11</v>
      </c>
      <c r="B1041" s="5">
        <v>33</v>
      </c>
      <c r="C1041" s="5">
        <v>187</v>
      </c>
      <c r="D1041" s="5">
        <v>220</v>
      </c>
    </row>
    <row r="1042" spans="1:4" ht="15" customHeight="1" x14ac:dyDescent="0.25">
      <c r="A1042" s="16" t="s">
        <v>8</v>
      </c>
      <c r="B1042" s="5">
        <v>4</v>
      </c>
      <c r="C1042" s="5">
        <v>49</v>
      </c>
      <c r="D1042" s="5">
        <v>53</v>
      </c>
    </row>
    <row r="1043" spans="1:4" ht="15" customHeight="1" x14ac:dyDescent="0.25">
      <c r="A1043" s="16" t="s">
        <v>12</v>
      </c>
      <c r="B1043" s="5">
        <v>11</v>
      </c>
      <c r="C1043" s="5">
        <v>36</v>
      </c>
      <c r="D1043" s="5">
        <v>47</v>
      </c>
    </row>
    <row r="1044" spans="1:4" ht="15" customHeight="1" x14ac:dyDescent="0.25">
      <c r="A1044" s="16" t="s">
        <v>10</v>
      </c>
      <c r="B1044" s="5">
        <v>0</v>
      </c>
      <c r="C1044" s="5">
        <v>13</v>
      </c>
      <c r="D1044" s="5">
        <v>13</v>
      </c>
    </row>
    <row r="1045" spans="1:4" ht="15" customHeight="1" x14ac:dyDescent="0.25">
      <c r="A1045" s="16" t="s">
        <v>5</v>
      </c>
      <c r="B1045" s="5">
        <v>2</v>
      </c>
      <c r="C1045" s="5">
        <v>6</v>
      </c>
      <c r="D1045" s="5">
        <v>8</v>
      </c>
    </row>
    <row r="1046" spans="1:4" ht="15" customHeight="1" x14ac:dyDescent="0.25">
      <c r="A1046" s="16" t="s">
        <v>6</v>
      </c>
      <c r="B1046" s="5">
        <v>1</v>
      </c>
      <c r="C1046" s="5">
        <v>5</v>
      </c>
      <c r="D1046" s="5">
        <v>6</v>
      </c>
    </row>
    <row r="1047" spans="1:4" ht="15" customHeight="1" x14ac:dyDescent="0.25">
      <c r="A1047" s="16" t="s">
        <v>7</v>
      </c>
      <c r="B1047" s="5">
        <v>1</v>
      </c>
      <c r="C1047" s="5">
        <v>3</v>
      </c>
      <c r="D1047" s="5">
        <v>4</v>
      </c>
    </row>
    <row r="1048" spans="1:4" ht="15" customHeight="1" x14ac:dyDescent="0.25">
      <c r="A1048" s="16" t="s">
        <v>3</v>
      </c>
      <c r="B1048" s="5">
        <v>1</v>
      </c>
      <c r="C1048" s="5">
        <v>0</v>
      </c>
      <c r="D1048" s="5">
        <v>1</v>
      </c>
    </row>
    <row r="1049" spans="1:4" ht="15" customHeight="1" x14ac:dyDescent="0.25">
      <c r="A1049" s="16" t="s">
        <v>2</v>
      </c>
      <c r="B1049" s="5">
        <v>2</v>
      </c>
      <c r="C1049" s="5">
        <v>3</v>
      </c>
      <c r="D1049" s="5">
        <v>5</v>
      </c>
    </row>
    <row r="1050" spans="1:4" ht="15" customHeight="1" x14ac:dyDescent="0.25">
      <c r="A1050" s="7" t="s">
        <v>161</v>
      </c>
      <c r="B1050" s="8">
        <f>B1051</f>
        <v>0</v>
      </c>
      <c r="C1050" s="8">
        <f>C1051</f>
        <v>3</v>
      </c>
      <c r="D1050" s="17">
        <f t="shared" si="25"/>
        <v>3</v>
      </c>
    </row>
    <row r="1051" spans="1:4" ht="15" customHeight="1" x14ac:dyDescent="0.25">
      <c r="A1051" s="12" t="s">
        <v>173</v>
      </c>
      <c r="B1051" s="8">
        <v>0</v>
      </c>
      <c r="C1051" s="8">
        <v>3</v>
      </c>
      <c r="D1051" s="8">
        <f t="shared" si="25"/>
        <v>3</v>
      </c>
    </row>
    <row r="1052" spans="1:4" ht="15" customHeight="1" x14ac:dyDescent="0.25">
      <c r="A1052" s="16" t="s">
        <v>7</v>
      </c>
      <c r="B1052" s="5">
        <v>0</v>
      </c>
      <c r="C1052" s="5">
        <v>2</v>
      </c>
      <c r="D1052" s="5">
        <f t="shared" si="25"/>
        <v>2</v>
      </c>
    </row>
    <row r="1053" spans="1:4" ht="15" customHeight="1" x14ac:dyDescent="0.25">
      <c r="A1053" s="16" t="s">
        <v>10</v>
      </c>
      <c r="B1053" s="5">
        <v>0</v>
      </c>
      <c r="C1053" s="5">
        <v>1</v>
      </c>
      <c r="D1053" s="5">
        <f t="shared" si="25"/>
        <v>1</v>
      </c>
    </row>
    <row r="1054" spans="1:4" ht="15" customHeight="1" x14ac:dyDescent="0.25">
      <c r="A1054" s="7" t="s">
        <v>17</v>
      </c>
      <c r="B1054" s="40">
        <f>B1055</f>
        <v>52</v>
      </c>
      <c r="C1054" s="40">
        <f>C1055</f>
        <v>238</v>
      </c>
      <c r="D1054" s="8">
        <f t="shared" si="25"/>
        <v>290</v>
      </c>
    </row>
    <row r="1055" spans="1:4" ht="15" customHeight="1" x14ac:dyDescent="0.25">
      <c r="A1055" s="12" t="s">
        <v>43</v>
      </c>
      <c r="B1055" s="40">
        <f>SUM(B1056:B1065)</f>
        <v>52</v>
      </c>
      <c r="C1055" s="40">
        <f>SUM(C1056:C1065)</f>
        <v>238</v>
      </c>
      <c r="D1055" s="8">
        <f t="shared" si="25"/>
        <v>290</v>
      </c>
    </row>
    <row r="1056" spans="1:4" ht="15" customHeight="1" x14ac:dyDescent="0.25">
      <c r="A1056" s="32" t="s">
        <v>11</v>
      </c>
      <c r="B1056" s="41">
        <v>21</v>
      </c>
      <c r="C1056" s="41">
        <v>93</v>
      </c>
      <c r="D1056" s="5">
        <f t="shared" si="25"/>
        <v>114</v>
      </c>
    </row>
    <row r="1057" spans="1:4" ht="15" customHeight="1" x14ac:dyDescent="0.25">
      <c r="A1057" s="32" t="s">
        <v>12</v>
      </c>
      <c r="B1057" s="41">
        <v>15</v>
      </c>
      <c r="C1057" s="41">
        <v>72</v>
      </c>
      <c r="D1057" s="5">
        <f t="shared" si="25"/>
        <v>87</v>
      </c>
    </row>
    <row r="1058" spans="1:4" ht="15" customHeight="1" x14ac:dyDescent="0.25">
      <c r="A1058" s="32" t="s">
        <v>8</v>
      </c>
      <c r="B1058" s="41">
        <v>4</v>
      </c>
      <c r="C1058" s="41">
        <v>22</v>
      </c>
      <c r="D1058" s="5">
        <f t="shared" si="25"/>
        <v>26</v>
      </c>
    </row>
    <row r="1059" spans="1:4" ht="15" customHeight="1" x14ac:dyDescent="0.25">
      <c r="A1059" s="32" t="s">
        <v>7</v>
      </c>
      <c r="B1059" s="41">
        <v>3</v>
      </c>
      <c r="C1059" s="41">
        <v>21</v>
      </c>
      <c r="D1059" s="5">
        <f t="shared" si="25"/>
        <v>24</v>
      </c>
    </row>
    <row r="1060" spans="1:4" ht="15" customHeight="1" x14ac:dyDescent="0.25">
      <c r="A1060" s="32" t="s">
        <v>10</v>
      </c>
      <c r="B1060" s="41">
        <v>5</v>
      </c>
      <c r="C1060" s="41">
        <v>14</v>
      </c>
      <c r="D1060" s="5">
        <f t="shared" si="25"/>
        <v>19</v>
      </c>
    </row>
    <row r="1061" spans="1:4" ht="15" customHeight="1" x14ac:dyDescent="0.25">
      <c r="A1061" s="32" t="s">
        <v>3</v>
      </c>
      <c r="B1061" s="41">
        <v>2</v>
      </c>
      <c r="C1061" s="41">
        <v>7</v>
      </c>
      <c r="D1061" s="5">
        <f t="shared" si="25"/>
        <v>9</v>
      </c>
    </row>
    <row r="1062" spans="1:4" ht="15" customHeight="1" x14ac:dyDescent="0.25">
      <c r="A1062" s="32" t="s">
        <v>4</v>
      </c>
      <c r="B1062" s="41">
        <v>0</v>
      </c>
      <c r="C1062" s="41">
        <v>5</v>
      </c>
      <c r="D1062" s="5">
        <f t="shared" si="25"/>
        <v>5</v>
      </c>
    </row>
    <row r="1063" spans="1:4" ht="15" customHeight="1" x14ac:dyDescent="0.25">
      <c r="A1063" s="32" t="s">
        <v>5</v>
      </c>
      <c r="B1063" s="41">
        <v>1</v>
      </c>
      <c r="C1063" s="41">
        <v>3</v>
      </c>
      <c r="D1063" s="5">
        <f t="shared" si="25"/>
        <v>4</v>
      </c>
    </row>
    <row r="1064" spans="1:4" ht="15" customHeight="1" x14ac:dyDescent="0.25">
      <c r="A1064" s="32" t="s">
        <v>9</v>
      </c>
      <c r="B1064" s="5">
        <v>1</v>
      </c>
      <c r="C1064" s="5">
        <v>0</v>
      </c>
      <c r="D1064" s="5">
        <f t="shared" si="25"/>
        <v>1</v>
      </c>
    </row>
    <row r="1065" spans="1:4" ht="15" customHeight="1" x14ac:dyDescent="0.25">
      <c r="A1065" s="32" t="s">
        <v>6</v>
      </c>
      <c r="B1065" s="5">
        <v>0</v>
      </c>
      <c r="C1065" s="5">
        <v>1</v>
      </c>
      <c r="D1065" s="5">
        <f t="shared" si="25"/>
        <v>1</v>
      </c>
    </row>
    <row r="1066" spans="1:4" ht="15" customHeight="1" x14ac:dyDescent="0.25">
      <c r="A1066" s="13" t="s">
        <v>42</v>
      </c>
      <c r="B1066" s="47">
        <f>B1067</f>
        <v>14</v>
      </c>
      <c r="C1066" s="47">
        <f>C1067</f>
        <v>11</v>
      </c>
      <c r="D1066" s="8">
        <f t="shared" si="25"/>
        <v>25</v>
      </c>
    </row>
    <row r="1067" spans="1:4" ht="15" customHeight="1" x14ac:dyDescent="0.25">
      <c r="A1067" s="14" t="s">
        <v>41</v>
      </c>
      <c r="B1067" s="47">
        <f>SUM(B1068:B1071)</f>
        <v>14</v>
      </c>
      <c r="C1067" s="47">
        <f>SUM(C1068:C1071)</f>
        <v>11</v>
      </c>
      <c r="D1067" s="8">
        <f t="shared" si="25"/>
        <v>25</v>
      </c>
    </row>
    <row r="1068" spans="1:4" ht="15" customHeight="1" x14ac:dyDescent="0.25">
      <c r="A1068" s="33" t="s">
        <v>4</v>
      </c>
      <c r="B1068" s="15">
        <v>8</v>
      </c>
      <c r="C1068" s="15">
        <v>8</v>
      </c>
      <c r="D1068" s="5">
        <f t="shared" si="25"/>
        <v>16</v>
      </c>
    </row>
    <row r="1069" spans="1:4" ht="15" customHeight="1" x14ac:dyDescent="0.25">
      <c r="A1069" s="33" t="s">
        <v>7</v>
      </c>
      <c r="B1069" s="15">
        <v>5</v>
      </c>
      <c r="C1069" s="15">
        <v>2</v>
      </c>
      <c r="D1069" s="5">
        <f t="shared" si="25"/>
        <v>7</v>
      </c>
    </row>
    <row r="1070" spans="1:4" ht="15" customHeight="1" x14ac:dyDescent="0.25">
      <c r="A1070" s="33" t="s">
        <v>8</v>
      </c>
      <c r="B1070" s="15">
        <v>0</v>
      </c>
      <c r="C1070" s="15">
        <v>1</v>
      </c>
      <c r="D1070" s="5">
        <f t="shared" si="25"/>
        <v>1</v>
      </c>
    </row>
    <row r="1071" spans="1:4" ht="15" customHeight="1" x14ac:dyDescent="0.25">
      <c r="A1071" s="33" t="s">
        <v>6</v>
      </c>
      <c r="B1071" s="15">
        <v>1</v>
      </c>
      <c r="C1071" s="15">
        <v>0</v>
      </c>
      <c r="D1071" s="5">
        <f t="shared" si="25"/>
        <v>1</v>
      </c>
    </row>
    <row r="1072" spans="1:4" ht="15" customHeight="1" x14ac:dyDescent="0.25">
      <c r="A1072" s="13" t="s">
        <v>40</v>
      </c>
      <c r="B1072" s="40">
        <f>B1073</f>
        <v>11</v>
      </c>
      <c r="C1072" s="40">
        <f>C1073</f>
        <v>7</v>
      </c>
      <c r="D1072" s="8">
        <f t="shared" si="25"/>
        <v>18</v>
      </c>
    </row>
    <row r="1073" spans="1:4" ht="15" customHeight="1" x14ac:dyDescent="0.25">
      <c r="A1073" s="14" t="s">
        <v>39</v>
      </c>
      <c r="B1073" s="40">
        <f>SUM(B1074:B1078)</f>
        <v>11</v>
      </c>
      <c r="C1073" s="40">
        <f>SUM(C1074:C1078)</f>
        <v>7</v>
      </c>
      <c r="D1073" s="8">
        <f t="shared" si="25"/>
        <v>18</v>
      </c>
    </row>
    <row r="1074" spans="1:4" ht="15" customHeight="1" x14ac:dyDescent="0.2">
      <c r="A1074" s="29" t="s">
        <v>10</v>
      </c>
      <c r="B1074" s="35">
        <v>6</v>
      </c>
      <c r="C1074" s="35">
        <v>6</v>
      </c>
      <c r="D1074" s="5">
        <f t="shared" si="25"/>
        <v>12</v>
      </c>
    </row>
    <row r="1075" spans="1:4" ht="15" customHeight="1" x14ac:dyDescent="0.2">
      <c r="A1075" s="29" t="s">
        <v>7</v>
      </c>
      <c r="B1075" s="35">
        <v>1</v>
      </c>
      <c r="C1075" s="35">
        <v>1</v>
      </c>
      <c r="D1075" s="5">
        <f t="shared" si="25"/>
        <v>2</v>
      </c>
    </row>
    <row r="1076" spans="1:4" ht="15" customHeight="1" x14ac:dyDescent="0.2">
      <c r="A1076" s="29" t="s">
        <v>8</v>
      </c>
      <c r="B1076" s="35">
        <v>2</v>
      </c>
      <c r="C1076" s="35">
        <v>0</v>
      </c>
      <c r="D1076" s="5">
        <f t="shared" si="25"/>
        <v>2</v>
      </c>
    </row>
    <row r="1077" spans="1:4" ht="15" customHeight="1" x14ac:dyDescent="0.2">
      <c r="A1077" s="29" t="s">
        <v>4</v>
      </c>
      <c r="B1077" s="48">
        <v>1</v>
      </c>
      <c r="C1077" s="48">
        <v>0</v>
      </c>
      <c r="D1077" s="5">
        <f t="shared" si="25"/>
        <v>1</v>
      </c>
    </row>
    <row r="1078" spans="1:4" ht="15" customHeight="1" x14ac:dyDescent="0.2">
      <c r="A1078" s="29" t="s">
        <v>6</v>
      </c>
      <c r="B1078" s="48">
        <v>1</v>
      </c>
      <c r="C1078" s="48">
        <v>0</v>
      </c>
      <c r="D1078" s="5">
        <f t="shared" si="25"/>
        <v>1</v>
      </c>
    </row>
    <row r="1079" spans="1:4" ht="15" customHeight="1" x14ac:dyDescent="0.25">
      <c r="A1079" s="34" t="s">
        <v>16</v>
      </c>
      <c r="B1079" s="47">
        <f>B1080</f>
        <v>8</v>
      </c>
      <c r="C1079" s="47">
        <f>C1080</f>
        <v>0</v>
      </c>
      <c r="D1079" s="8">
        <f t="shared" si="25"/>
        <v>8</v>
      </c>
    </row>
    <row r="1080" spans="1:4" s="7" customFormat="1" ht="15" customHeight="1" x14ac:dyDescent="0.25">
      <c r="A1080" s="30" t="s">
        <v>38</v>
      </c>
      <c r="B1080" s="8">
        <f>SUM(B1081,B1082)</f>
        <v>8</v>
      </c>
      <c r="C1080" s="8">
        <f>SUM(C1081,C1082)</f>
        <v>0</v>
      </c>
      <c r="D1080" s="8">
        <f t="shared" si="25"/>
        <v>8</v>
      </c>
    </row>
    <row r="1081" spans="1:4" ht="15" customHeight="1" x14ac:dyDescent="0.2">
      <c r="A1081" s="29" t="s">
        <v>7</v>
      </c>
      <c r="B1081" s="5">
        <v>5</v>
      </c>
      <c r="C1081" s="5">
        <v>0</v>
      </c>
      <c r="D1081" s="5">
        <f t="shared" si="25"/>
        <v>5</v>
      </c>
    </row>
    <row r="1082" spans="1:4" ht="15" customHeight="1" x14ac:dyDescent="0.2">
      <c r="A1082" s="29" t="s">
        <v>12</v>
      </c>
      <c r="B1082" s="5">
        <v>3</v>
      </c>
      <c r="C1082" s="5">
        <v>0</v>
      </c>
      <c r="D1082" s="5">
        <f t="shared" si="25"/>
        <v>3</v>
      </c>
    </row>
    <row r="1083" spans="1:4" ht="15" customHeight="1" x14ac:dyDescent="0.25">
      <c r="A1083" s="13" t="s">
        <v>37</v>
      </c>
      <c r="B1083" s="8">
        <f>B1084</f>
        <v>16</v>
      </c>
      <c r="C1083" s="8">
        <f>C1084</f>
        <v>2</v>
      </c>
      <c r="D1083" s="8">
        <f t="shared" si="25"/>
        <v>18</v>
      </c>
    </row>
    <row r="1084" spans="1:4" ht="15" customHeight="1" x14ac:dyDescent="0.25">
      <c r="A1084" s="12" t="s">
        <v>36</v>
      </c>
      <c r="B1084" s="8">
        <f>SUM(B1085:B1088)</f>
        <v>16</v>
      </c>
      <c r="C1084" s="8">
        <f>SUM(C1085:C1088)</f>
        <v>2</v>
      </c>
      <c r="D1084" s="8">
        <f t="shared" si="25"/>
        <v>18</v>
      </c>
    </row>
    <row r="1085" spans="1:4" s="7" customFormat="1" ht="15" customHeight="1" x14ac:dyDescent="0.25">
      <c r="A1085" s="11" t="s">
        <v>10</v>
      </c>
      <c r="B1085" s="5">
        <v>7</v>
      </c>
      <c r="C1085" s="5">
        <v>2</v>
      </c>
      <c r="D1085" s="5">
        <f t="shared" si="25"/>
        <v>9</v>
      </c>
    </row>
    <row r="1086" spans="1:4" s="7" customFormat="1" ht="15" customHeight="1" x14ac:dyDescent="0.25">
      <c r="A1086" s="11" t="s">
        <v>12</v>
      </c>
      <c r="B1086" s="5">
        <v>5</v>
      </c>
      <c r="C1086" s="5">
        <v>0</v>
      </c>
      <c r="D1086" s="5">
        <f t="shared" si="25"/>
        <v>5</v>
      </c>
    </row>
    <row r="1087" spans="1:4" s="7" customFormat="1" ht="15" customHeight="1" x14ac:dyDescent="0.25">
      <c r="A1087" s="11" t="s">
        <v>6</v>
      </c>
      <c r="B1087" s="5">
        <v>3</v>
      </c>
      <c r="C1087" s="5">
        <v>0</v>
      </c>
      <c r="D1087" s="5">
        <f t="shared" si="25"/>
        <v>3</v>
      </c>
    </row>
    <row r="1088" spans="1:4" ht="15" customHeight="1" x14ac:dyDescent="0.25">
      <c r="A1088" s="11" t="s">
        <v>8</v>
      </c>
      <c r="B1088" s="5">
        <v>1</v>
      </c>
      <c r="C1088" s="5">
        <v>0</v>
      </c>
      <c r="D1088" s="5">
        <f t="shared" si="25"/>
        <v>1</v>
      </c>
    </row>
    <row r="1089" spans="1:4" ht="15" customHeight="1" x14ac:dyDescent="0.25">
      <c r="A1089" s="10" t="s">
        <v>35</v>
      </c>
      <c r="B1089" s="8">
        <f>B1090</f>
        <v>7</v>
      </c>
      <c r="C1089" s="8">
        <f>C1090</f>
        <v>6</v>
      </c>
      <c r="D1089" s="8">
        <f t="shared" si="25"/>
        <v>13</v>
      </c>
    </row>
    <row r="1090" spans="1:4" ht="15" customHeight="1" x14ac:dyDescent="0.25">
      <c r="A1090" s="9" t="s">
        <v>34</v>
      </c>
      <c r="B1090" s="8">
        <f>SUM(B1091:B1093)</f>
        <v>7</v>
      </c>
      <c r="C1090" s="8">
        <f>SUM(C1091:C1093)</f>
        <v>6</v>
      </c>
      <c r="D1090" s="8">
        <f t="shared" si="25"/>
        <v>13</v>
      </c>
    </row>
    <row r="1091" spans="1:4" ht="15" customHeight="1" x14ac:dyDescent="0.25">
      <c r="A1091" s="6" t="s">
        <v>10</v>
      </c>
      <c r="B1091" s="5">
        <v>5</v>
      </c>
      <c r="C1091" s="5">
        <v>5</v>
      </c>
      <c r="D1091" s="5">
        <f t="shared" si="25"/>
        <v>10</v>
      </c>
    </row>
    <row r="1092" spans="1:4" ht="15" customHeight="1" x14ac:dyDescent="0.25">
      <c r="A1092" s="6" t="s">
        <v>7</v>
      </c>
      <c r="B1092" s="5">
        <v>1</v>
      </c>
      <c r="C1092" s="5">
        <v>1</v>
      </c>
      <c r="D1092" s="5">
        <f t="shared" si="25"/>
        <v>2</v>
      </c>
    </row>
    <row r="1093" spans="1:4" ht="15" customHeight="1" x14ac:dyDescent="0.25">
      <c r="A1093" s="6" t="s">
        <v>3</v>
      </c>
      <c r="B1093" s="5">
        <v>1</v>
      </c>
      <c r="C1093" s="5">
        <v>0</v>
      </c>
      <c r="D1093" s="5">
        <f t="shared" si="25"/>
        <v>1</v>
      </c>
    </row>
    <row r="1094" spans="1:4" ht="15" customHeight="1" x14ac:dyDescent="0.25">
      <c r="A1094" s="50" t="s">
        <v>174</v>
      </c>
      <c r="B1094" s="37">
        <f>B1095</f>
        <v>1</v>
      </c>
      <c r="C1094" s="37">
        <f>C1095</f>
        <v>0</v>
      </c>
      <c r="D1094" s="8">
        <f t="shared" si="25"/>
        <v>1</v>
      </c>
    </row>
    <row r="1095" spans="1:4" ht="15" customHeight="1" x14ac:dyDescent="0.25">
      <c r="A1095" s="49" t="s">
        <v>60</v>
      </c>
      <c r="B1095" s="37">
        <v>1</v>
      </c>
      <c r="C1095" s="37">
        <v>0</v>
      </c>
      <c r="D1095" s="8">
        <f t="shared" si="25"/>
        <v>1</v>
      </c>
    </row>
    <row r="1096" spans="1:4" ht="15" customHeight="1" x14ac:dyDescent="0.25">
      <c r="A1096" s="39" t="s">
        <v>10</v>
      </c>
      <c r="B1096" s="38">
        <v>1</v>
      </c>
      <c r="C1096" s="38">
        <v>0</v>
      </c>
      <c r="D1096" s="5">
        <f t="shared" si="25"/>
        <v>1</v>
      </c>
    </row>
    <row r="1097" spans="1:4" ht="9.75" customHeight="1" x14ac:dyDescent="0.25">
      <c r="B1097" s="5"/>
      <c r="C1097" s="5"/>
      <c r="D1097" s="5"/>
    </row>
    <row r="1098" spans="1:4" ht="15" customHeight="1" x14ac:dyDescent="0.25">
      <c r="A1098" s="4" t="s">
        <v>1</v>
      </c>
      <c r="B1098" s="3">
        <f>SUM(B7:B1096)/3</f>
        <v>12135</v>
      </c>
      <c r="C1098" s="3">
        <f t="shared" ref="C1098:D1098" si="26">SUM(C7:C1096)/3</f>
        <v>16361</v>
      </c>
      <c r="D1098" s="3">
        <f t="shared" si="26"/>
        <v>28496</v>
      </c>
    </row>
    <row r="1099" spans="1:4" ht="12.95" customHeight="1" x14ac:dyDescent="0.25"/>
    <row r="1100" spans="1:4" ht="12.95" customHeight="1" x14ac:dyDescent="0.25">
      <c r="A1100" s="53" t="s">
        <v>33</v>
      </c>
      <c r="B1100" s="53"/>
      <c r="C1100" s="53"/>
      <c r="D1100" s="53"/>
    </row>
    <row r="1101" spans="1:4" ht="12.95" customHeight="1" x14ac:dyDescent="0.25"/>
    <row r="1102" spans="1:4" ht="12.95" customHeight="1" x14ac:dyDescent="0.25">
      <c r="A1102" s="2" t="s">
        <v>0</v>
      </c>
    </row>
  </sheetData>
  <sortState xmlns:xlrd2="http://schemas.microsoft.com/office/spreadsheetml/2017/richdata2" ref="A19:F22">
    <sortCondition descending="1" ref="D19:D22"/>
  </sortState>
  <mergeCells count="4">
    <mergeCell ref="A1:D1"/>
    <mergeCell ref="A3:D3"/>
    <mergeCell ref="A2:D2"/>
    <mergeCell ref="A1100:D1100"/>
  </mergeCells>
  <printOptions horizontalCentered="1"/>
  <pageMargins left="0.78740157480314998" right="0.78740157480314998" top="0.59055118110236204" bottom="0.39370078740157499" header="0.196850393700787" footer="0.196850393700787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x car_op</vt:lpstr>
      <vt:lpstr>'lic x car_op'!lic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2023-05-16T19:01:17Z</cp:lastPrinted>
  <dcterms:created xsi:type="dcterms:W3CDTF">2022-09-02T21:55:35Z</dcterms:created>
  <dcterms:modified xsi:type="dcterms:W3CDTF">2023-05-24T15:37:25Z</dcterms:modified>
</cp:coreProperties>
</file>