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EEC032D8-2C54-4F98-9989-C2CB3C31ECA1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grado_esp" sheetId="4" r:id="rId1"/>
  </sheets>
  <definedNames>
    <definedName name="_xlnm.Database" localSheetId="0">grado_esp!$A$28:$D$248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#REF!</definedName>
    <definedName name="lic">#REF!</definedName>
    <definedName name="lllllll" localSheetId="0">#REF!</definedName>
    <definedName name="lllll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4" l="1"/>
  <c r="D247" i="4"/>
  <c r="D246" i="4"/>
  <c r="C246" i="4"/>
  <c r="B246" i="4"/>
  <c r="D245" i="4"/>
  <c r="D244" i="4"/>
  <c r="D243" i="4"/>
  <c r="C242" i="4"/>
  <c r="B242" i="4"/>
  <c r="D242" i="4" s="1"/>
  <c r="D241" i="4"/>
  <c r="D240" i="4"/>
  <c r="C240" i="4"/>
  <c r="B240" i="4"/>
  <c r="D222" i="4"/>
  <c r="D221" i="4"/>
  <c r="C220" i="4"/>
  <c r="D220" i="4" s="1"/>
  <c r="B220" i="4"/>
  <c r="D214" i="4"/>
  <c r="C214" i="4"/>
  <c r="B214" i="4"/>
  <c r="D213" i="4"/>
  <c r="D212" i="4"/>
  <c r="D211" i="4"/>
  <c r="D210" i="4"/>
  <c r="D209" i="4"/>
  <c r="D208" i="4"/>
  <c r="C208" i="4"/>
  <c r="B208" i="4"/>
  <c r="D207" i="4"/>
  <c r="D206" i="4"/>
  <c r="D205" i="4"/>
  <c r="D204" i="4"/>
  <c r="C204" i="4"/>
  <c r="B204" i="4"/>
  <c r="D203" i="4"/>
  <c r="C202" i="4"/>
  <c r="B202" i="4"/>
  <c r="D202" i="4" s="1"/>
  <c r="D201" i="4"/>
  <c r="D200" i="4"/>
  <c r="D199" i="4"/>
  <c r="D198" i="4"/>
  <c r="D197" i="4"/>
  <c r="D196" i="4"/>
  <c r="D195" i="4"/>
  <c r="D194" i="4"/>
  <c r="D193" i="4"/>
  <c r="D192" i="4"/>
  <c r="C191" i="4"/>
  <c r="D191" i="4" s="1"/>
  <c r="B191" i="4"/>
  <c r="D190" i="4"/>
  <c r="C189" i="4"/>
  <c r="B189" i="4"/>
  <c r="D189" i="4" s="1"/>
  <c r="D188" i="4"/>
  <c r="D187" i="4"/>
  <c r="D186" i="4"/>
  <c r="D185" i="4"/>
  <c r="D184" i="4"/>
  <c r="D183" i="4"/>
  <c r="C182" i="4"/>
  <c r="B182" i="4"/>
  <c r="D182" i="4" s="1"/>
  <c r="D181" i="4"/>
  <c r="D180" i="4"/>
  <c r="C180" i="4"/>
  <c r="B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C163" i="4"/>
  <c r="B163" i="4"/>
  <c r="D163" i="4" s="1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C81" i="4"/>
  <c r="D81" i="4" s="1"/>
  <c r="B81" i="4"/>
  <c r="D80" i="4"/>
  <c r="D79" i="4"/>
  <c r="D78" i="4"/>
  <c r="D77" i="4"/>
  <c r="D76" i="4"/>
  <c r="D75" i="4"/>
  <c r="D74" i="4"/>
  <c r="D73" i="4"/>
  <c r="D72" i="4"/>
  <c r="C71" i="4"/>
  <c r="B71" i="4"/>
  <c r="D71" i="4" s="1"/>
  <c r="D70" i="4"/>
  <c r="C69" i="4"/>
  <c r="D69" i="4" s="1"/>
  <c r="B69" i="4"/>
  <c r="D68" i="4"/>
  <c r="D67" i="4"/>
  <c r="D66" i="4"/>
  <c r="D65" i="4"/>
  <c r="D64" i="4"/>
  <c r="D63" i="4"/>
  <c r="D62" i="4"/>
  <c r="D61" i="4"/>
  <c r="D60" i="4"/>
  <c r="D59" i="4"/>
  <c r="C58" i="4"/>
  <c r="B58" i="4"/>
  <c r="D58" i="4" s="1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C34" i="4"/>
  <c r="B34" i="4"/>
  <c r="D33" i="4"/>
  <c r="D32" i="4"/>
  <c r="D31" i="4"/>
  <c r="D30" i="4"/>
  <c r="D29" i="4"/>
  <c r="D28" i="4"/>
  <c r="D27" i="4"/>
  <c r="D26" i="4"/>
  <c r="C26" i="4"/>
  <c r="B26" i="4"/>
  <c r="D25" i="4"/>
  <c r="D24" i="4"/>
  <c r="D23" i="4"/>
  <c r="D22" i="4"/>
  <c r="D21" i="4"/>
  <c r="D20" i="4"/>
  <c r="C20" i="4"/>
  <c r="B20" i="4"/>
  <c r="D19" i="4"/>
  <c r="D18" i="4"/>
  <c r="C17" i="4"/>
  <c r="D17" i="4" s="1"/>
  <c r="B17" i="4"/>
  <c r="D16" i="4"/>
  <c r="D15" i="4"/>
  <c r="D14" i="4"/>
  <c r="D13" i="4"/>
  <c r="D12" i="4"/>
  <c r="D11" i="4"/>
  <c r="D10" i="4"/>
  <c r="D9" i="4"/>
  <c r="D8" i="4"/>
  <c r="D7" i="4"/>
  <c r="C6" i="4"/>
  <c r="C250" i="4" s="1"/>
  <c r="B6" i="4"/>
  <c r="D6" i="4" s="1"/>
  <c r="D250" i="4" l="1"/>
  <c r="B250" i="4"/>
</calcChain>
</file>

<file path=xl/sharedStrings.xml><?xml version="1.0" encoding="utf-8"?>
<sst xmlns="http://schemas.openxmlformats.org/spreadsheetml/2006/main" count="250" uniqueCount="242">
  <si>
    <t>FUENTE: Dirección General de Administración Escolar, UNAM.</t>
  </si>
  <si>
    <t>T O T A L</t>
  </si>
  <si>
    <t>Total</t>
  </si>
  <si>
    <t>Mujeres</t>
  </si>
  <si>
    <t>Hombres</t>
  </si>
  <si>
    <t>Estadística Aplicada</t>
  </si>
  <si>
    <t>Cómputo de Alto Rendimiento</t>
  </si>
  <si>
    <t>Instituto de Investigaciones en Matemáticas Aplicadas y en Sistemas</t>
  </si>
  <si>
    <t>Trabajo Social en Modelos de Intervención con Mujeres</t>
  </si>
  <si>
    <t>Trabajo Social en Modelos de Intervención con Jóvenes</t>
  </si>
  <si>
    <t>Trabajo Social en Modelos de Intervención con Adultos Mayores</t>
  </si>
  <si>
    <t>Escuela Nacional de Trabajo Social</t>
  </si>
  <si>
    <t>Enfermería Perioperatoria</t>
  </si>
  <si>
    <t>Enfermería Perinatal</t>
  </si>
  <si>
    <t>Enfermería Oncológica</t>
  </si>
  <si>
    <t>Enfermería Neurológica</t>
  </si>
  <si>
    <t>Enfermería Nefrológica</t>
  </si>
  <si>
    <t>Enfermería Infantil</t>
  </si>
  <si>
    <t>Enfermería en Salud Pública</t>
  </si>
  <si>
    <t>Enfermería en Salud Mental</t>
  </si>
  <si>
    <t>Enfermería en Rehabilitación</t>
  </si>
  <si>
    <t>Enfermería en la Cultura Física y el Deporte</t>
  </si>
  <si>
    <t>Enfermería del Neonato</t>
  </si>
  <si>
    <t>Enfermería del Anciano</t>
  </si>
  <si>
    <t>Enfermería del Adulto en Estado Crítico</t>
  </si>
  <si>
    <t>Enfermería Cardiovascular</t>
  </si>
  <si>
    <t>Ortodoncia</t>
  </si>
  <si>
    <t>Cirugía Oral y Maxilofacial</t>
  </si>
  <si>
    <t>Escuela Nacional de Estudios Superiores, Unidad León</t>
  </si>
  <si>
    <t>Estomatología Pediátrica</t>
  </si>
  <si>
    <t>Enfermería en Salud Laboral</t>
  </si>
  <si>
    <t>Endoperiodontología</t>
  </si>
  <si>
    <t>Facultad de Estudios Superiores Iztacala</t>
  </si>
  <si>
    <t>Valuación Rural</t>
  </si>
  <si>
    <t>Producción de Ovinos y Caprinos</t>
  </si>
  <si>
    <t>Farmacia Hospitalaria y Clínica</t>
  </si>
  <si>
    <t>Facultad de Estudios Superiores Cuautitlán</t>
  </si>
  <si>
    <t>Tecnología Digital para la Enseñanza de Matemáticas</t>
  </si>
  <si>
    <t>Sistemas de Calidad</t>
  </si>
  <si>
    <t>Instituciones Administrativas de Finanzas Públicas</t>
  </si>
  <si>
    <t>Geotecnia</t>
  </si>
  <si>
    <t>Derechos Humanos</t>
  </si>
  <si>
    <t>Derecho Penal</t>
  </si>
  <si>
    <t>Derecho Energético</t>
  </si>
  <si>
    <t>Costos en la Construcción</t>
  </si>
  <si>
    <t>Facultad de Estudios Superiores Acatlán</t>
  </si>
  <si>
    <t>Bioquímica Clínica</t>
  </si>
  <si>
    <t>Facultad de Química</t>
  </si>
  <si>
    <t>Promoción de la Salud y Prevención de la Enfermedad</t>
  </si>
  <si>
    <t>Intervención Clínica en Adultos y Grupos</t>
  </si>
  <si>
    <t>Comunicación Criminología y Poder</t>
  </si>
  <si>
    <t xml:space="preserve">Facultad de Psicología                                                </t>
  </si>
  <si>
    <t>Odontología</t>
  </si>
  <si>
    <t>Facultad de Odontología</t>
  </si>
  <si>
    <t>Producción Animal Ovinos (SUA)</t>
  </si>
  <si>
    <t>Producción Animal Cerdos (SUA)</t>
  </si>
  <si>
    <t>Producción Animal Bovinos (SUA)</t>
  </si>
  <si>
    <t>Producción Animal Aves (SUA)</t>
  </si>
  <si>
    <t>Producción Animal Ovinos</t>
  </si>
  <si>
    <t>Producción Animal Bovinos</t>
  </si>
  <si>
    <t>Producción Animal Aves</t>
  </si>
  <si>
    <t>Medicina y Cirugía Veterinarias Etología Clínica</t>
  </si>
  <si>
    <t>Medicina y Cirugía Veterinarias (Perros y gatos)</t>
  </si>
  <si>
    <t>Medicina y Cirugía Veterinarias (Fauna Silvestre)</t>
  </si>
  <si>
    <t>Medicina y Cirugía Veterinarias (Équidos)</t>
  </si>
  <si>
    <t>Diagnóstico Veterinario (Patología Clínica)</t>
  </si>
  <si>
    <t>Diagnóstico Veterinario (Microbiología)</t>
  </si>
  <si>
    <t>Facultad de Medicina Veterinaria y Zootecnia</t>
  </si>
  <si>
    <t>Urología Ginecológica</t>
  </si>
  <si>
    <t>Urología</t>
  </si>
  <si>
    <t>Urgencias Pediátricas</t>
  </si>
  <si>
    <t>Terapia Endovascular Neurológica</t>
  </si>
  <si>
    <t>Reumatología Pediátrica</t>
  </si>
  <si>
    <t>Reumatología</t>
  </si>
  <si>
    <t>Radiooncología</t>
  </si>
  <si>
    <t>Radiología e Imagen</t>
  </si>
  <si>
    <t>Psiquiatría infantil y de la Adolescencia</t>
  </si>
  <si>
    <t>Psiquiatría</t>
  </si>
  <si>
    <t>Pediatría</t>
  </si>
  <si>
    <t>Patología Pediátrica</t>
  </si>
  <si>
    <t>Patología clínica</t>
  </si>
  <si>
    <t>Otorrinolaringología y Cirugía de Cabeza y Cuello</t>
  </si>
  <si>
    <t>Otorrinolaringología Pediátrica</t>
  </si>
  <si>
    <t>Ortopedia</t>
  </si>
  <si>
    <t>Oncología Pediátrica</t>
  </si>
  <si>
    <t>Oncología Médica</t>
  </si>
  <si>
    <t>Oftalmología Neurológica</t>
  </si>
  <si>
    <t>Oftalmología</t>
  </si>
  <si>
    <t>Neurorradiología</t>
  </si>
  <si>
    <t>Neuropatología</t>
  </si>
  <si>
    <t>Neurootología</t>
  </si>
  <si>
    <t>Neurología Pediátrica</t>
  </si>
  <si>
    <t>Neurología</t>
  </si>
  <si>
    <t>Neurofisiología Clínica</t>
  </si>
  <si>
    <t>Neurocirugía Pediátrica</t>
  </si>
  <si>
    <t>Neurocirugía</t>
  </si>
  <si>
    <t>Neuro-Anestesiología</t>
  </si>
  <si>
    <t>Neumología Pediátrica</t>
  </si>
  <si>
    <t>Neumología</t>
  </si>
  <si>
    <t>Neonatología</t>
  </si>
  <si>
    <t>Nefrología Pediátrica</t>
  </si>
  <si>
    <t>Nefrología</t>
  </si>
  <si>
    <t>Medicina Nuclear e Imagenología Nuclear</t>
  </si>
  <si>
    <t>Medicina Materno Fetal</t>
  </si>
  <si>
    <t>Medicina Legal</t>
  </si>
  <si>
    <t>Medicina Interna</t>
  </si>
  <si>
    <t>Medicina Familiar</t>
  </si>
  <si>
    <t>Medicina del Trabajo y Ambiental</t>
  </si>
  <si>
    <t>Medicina del Enfermo en Estado Crítico</t>
  </si>
  <si>
    <t>Medicina de Urgencias</t>
  </si>
  <si>
    <t>Medicina de rehabilitación</t>
  </si>
  <si>
    <t>Medicina de la Actividad Física y Deportiva</t>
  </si>
  <si>
    <t>Medicina Crítica Pediátrica</t>
  </si>
  <si>
    <t>Medicina Crítica</t>
  </si>
  <si>
    <t>Infectología</t>
  </si>
  <si>
    <t>Imagenología Diagnóstica y Terapéutica</t>
  </si>
  <si>
    <t>Hematología Pediátrica</t>
  </si>
  <si>
    <t>Hematología</t>
  </si>
  <si>
    <t>Ginecología y Obstetricia</t>
  </si>
  <si>
    <t>Ginecología Oncológica</t>
  </si>
  <si>
    <t>Geriatría</t>
  </si>
  <si>
    <t>Genética Médica</t>
  </si>
  <si>
    <t>Gastroenterología y Nutrición Pediátrica</t>
  </si>
  <si>
    <t>Gastroenterología</t>
  </si>
  <si>
    <t>Epidemiología</t>
  </si>
  <si>
    <t>Endocrinología Pediátrica</t>
  </si>
  <si>
    <t>Endocrinología</t>
  </si>
  <si>
    <t>Dermatopatología</t>
  </si>
  <si>
    <t>Dermatología Pediátrica</t>
  </si>
  <si>
    <t>Dermatología</t>
  </si>
  <si>
    <t>Coloproctología</t>
  </si>
  <si>
    <t>Cirugía Plástica y Reconstructiva</t>
  </si>
  <si>
    <t>Cirugía Pediátrica</t>
  </si>
  <si>
    <t>Cirugía Oncológica (adultos)</t>
  </si>
  <si>
    <t>Cirugía General</t>
  </si>
  <si>
    <t>Cirugía Cardiotorácica Pediátrica</t>
  </si>
  <si>
    <t>Cirugía Cardiotorácica</t>
  </si>
  <si>
    <t>Cardiología pediátrica</t>
  </si>
  <si>
    <t>Cardiología</t>
  </si>
  <si>
    <t>Biología de la Reproducción Humana</t>
  </si>
  <si>
    <t>Audiología, Otoneurología y Foniatría</t>
  </si>
  <si>
    <t>Angiología y Cirugía Vascular</t>
  </si>
  <si>
    <t>Anestesiología pediátrica</t>
  </si>
  <si>
    <t>Anestesiología</t>
  </si>
  <si>
    <t>Anatomía Patológica</t>
  </si>
  <si>
    <t>Alergia e Inmunología Clínica Pediátrica</t>
  </si>
  <si>
    <t>Alergia e Inmunología Clínica</t>
  </si>
  <si>
    <t>Facultad de Medicina</t>
  </si>
  <si>
    <t>Vías Terrestres</t>
  </si>
  <si>
    <t>Manufactura</t>
  </si>
  <si>
    <t>Ingeniería Sanitaria</t>
  </si>
  <si>
    <t>Hidráulica</t>
  </si>
  <si>
    <t>Estructuras</t>
  </si>
  <si>
    <t>Construcción</t>
  </si>
  <si>
    <t>Ahorro y uso eficiente de la energía</t>
  </si>
  <si>
    <t>Facultad de Ingeniería</t>
  </si>
  <si>
    <t>Historia del Arte</t>
  </si>
  <si>
    <t>Facultad de Filosofía y Letras</t>
  </si>
  <si>
    <t>Derecho Ambiental</t>
  </si>
  <si>
    <t>Mediación y Medios Alternativos para la Solución de Conflictos</t>
  </si>
  <si>
    <t>Género y Derecho</t>
  </si>
  <si>
    <t>Derecho Notarial y Registral</t>
  </si>
  <si>
    <t>Derecho Laboral</t>
  </si>
  <si>
    <t>Derecho Internacional Público</t>
  </si>
  <si>
    <t>Derecho Fiscal</t>
  </si>
  <si>
    <t>Derecho Financiero</t>
  </si>
  <si>
    <t>Derecho Familiar</t>
  </si>
  <si>
    <t>Derecho Empresarial</t>
  </si>
  <si>
    <t>Derecho del Sistema de Responsabilidad de Servidores Públicos</t>
  </si>
  <si>
    <t>Derecho del Comercio Exterior</t>
  </si>
  <si>
    <t>Derecho de la Propiedad Intelectual</t>
  </si>
  <si>
    <t>Derecho Constitucional</t>
  </si>
  <si>
    <t>Derecho Civil</t>
  </si>
  <si>
    <t>Derecho Administrativo</t>
  </si>
  <si>
    <t>Derecho a la Información</t>
  </si>
  <si>
    <t>Administración y Procuración de Justicia</t>
  </si>
  <si>
    <t>Facultad de Derecho</t>
  </si>
  <si>
    <t>Recursos Humanos</t>
  </si>
  <si>
    <t>Mercadotecnia</t>
  </si>
  <si>
    <t>Fiscal</t>
  </si>
  <si>
    <t>Dirección de Recursos Humanos</t>
  </si>
  <si>
    <t>Alta Dirección</t>
  </si>
  <si>
    <t>Administración Gerontológica</t>
  </si>
  <si>
    <t>Facultad de Contaduría y Administración</t>
  </si>
  <si>
    <t>Seguridad Pública</t>
  </si>
  <si>
    <t>Negociación y Gestión de Conflictos Políticos y Sociales</t>
  </si>
  <si>
    <t>Análisis Político</t>
  </si>
  <si>
    <t xml:space="preserve">Facultad de Ciencias Políticas y Sociales                             </t>
  </si>
  <si>
    <t>Microscopía Electrónica Aplicada a las Ciencias Biológicas</t>
  </si>
  <si>
    <t>Biología para el Bachillerato</t>
  </si>
  <si>
    <t xml:space="preserve">Facultad de Ciencias                                                  </t>
  </si>
  <si>
    <t>Vivienda</t>
  </si>
  <si>
    <t>Valuación Inmobiliaria</t>
  </si>
  <si>
    <t>Planeación y Diseño de Unidades para la Salud</t>
  </si>
  <si>
    <t>Gestión de Proyectos Museales</t>
  </si>
  <si>
    <t>Gerencia de Proyectos</t>
  </si>
  <si>
    <t>Espacio Público y Movilidad Urbana</t>
  </si>
  <si>
    <t>Diseño de Iluminación Arquitectónica</t>
  </si>
  <si>
    <t>Componentes Industrializados para la Edificación</t>
  </si>
  <si>
    <t>Arquitectura Interior</t>
  </si>
  <si>
    <t>Facultad de Arquitectura</t>
  </si>
  <si>
    <t>Entidad académica / Programa o plan de estudios</t>
  </si>
  <si>
    <t>UNAM. EXÁMENES DE GRADO DE ESPECIALIZACIÓN</t>
  </si>
  <si>
    <t>Facultad de Estudios Superiores Zaragoza</t>
  </si>
  <si>
    <t>Facultad de Estudios Superiores Aragón</t>
  </si>
  <si>
    <t>Facultad de Economía</t>
  </si>
  <si>
    <t>Diseño de Cubiertas Ligeras</t>
  </si>
  <si>
    <t>Comunicación y Campañas Políticas</t>
  </si>
  <si>
    <t>Opinión Pública</t>
  </si>
  <si>
    <t>Fiscalización Gubernamental</t>
  </si>
  <si>
    <t>Derecho Electoral</t>
  </si>
  <si>
    <t>Derecho Sanitario</t>
  </si>
  <si>
    <t>Desarrollo Social</t>
  </si>
  <si>
    <t>Econometría aplicada</t>
  </si>
  <si>
    <t>Economía Ambiental y Ecológica</t>
  </si>
  <si>
    <t>Economía Aplicada</t>
  </si>
  <si>
    <t>Economía Monetaria y Financiera</t>
  </si>
  <si>
    <t>Género en la Economía</t>
  </si>
  <si>
    <t>Historia del Pensamiento Económico</t>
  </si>
  <si>
    <t>Historia Económica</t>
  </si>
  <si>
    <t>Microfinanzas</t>
  </si>
  <si>
    <t>Teoría Económica</t>
  </si>
  <si>
    <t>Enfermería (Plan Único)</t>
  </si>
  <si>
    <t>Enfermería en Atención en el Hogar</t>
  </si>
  <si>
    <t>Exploración Petrolera y Caracterización de Yacimientos</t>
  </si>
  <si>
    <t>Medicina del Enfermo Pediátrico en Estado Crítico</t>
  </si>
  <si>
    <t>Otorrinolaringología</t>
  </si>
  <si>
    <t>Diagnóstico Veterinario (Anatomopatología)</t>
  </si>
  <si>
    <t>Producción Animal (Organismos acuáticos)</t>
  </si>
  <si>
    <t>Producción Animal Cerdos</t>
  </si>
  <si>
    <t>Educación en la Diversidad y el Desarrollo Humano</t>
  </si>
  <si>
    <t>Promoción de la Salud y Prevención del Comportamiento Adictivo</t>
  </si>
  <si>
    <t>Salud Organizacional y del Trabajo</t>
  </si>
  <si>
    <t>Puentes</t>
  </si>
  <si>
    <t>Estomatología del Niño y del Adolescente</t>
  </si>
  <si>
    <t>Estomatología en Atención Primaria</t>
  </si>
  <si>
    <t>Farmacia Industrial (Procesos Farmacéuticos)</t>
  </si>
  <si>
    <t>Ortodoncia y Ortopedia Maxilofacial</t>
  </si>
  <si>
    <t>Salud en el Trabajo y su Impacto Ambiental</t>
  </si>
  <si>
    <t>Escuela Nacional de Lenguas, Lingüística y Traducción</t>
  </si>
  <si>
    <t>Enseñanza de Español como Lengua Extranjera, A Distancia</t>
  </si>
  <si>
    <t>Escuela Nacional de Enfermería y Obstetricia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</si>
</sst>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8" fillId="0" borderId="0"/>
    <xf numFmtId="0" fontId="6" fillId="0" borderId="0" applyBorder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3" fontId="2" fillId="0" borderId="0" xfId="1" applyNumberFormat="1" applyAlignment="1">
      <alignment vertical="center"/>
    </xf>
    <xf numFmtId="0" fontId="2" fillId="0" borderId="0" xfId="1" applyAlignment="1">
      <alignment horizontal="left" vertical="center" indent="1"/>
    </xf>
    <xf numFmtId="1" fontId="2" fillId="0" borderId="0" xfId="3" applyNumberFormat="1" applyAlignment="1">
      <alignment vertical="center"/>
    </xf>
    <xf numFmtId="0" fontId="2" fillId="0" borderId="0" xfId="3" applyAlignment="1">
      <alignment vertical="center"/>
    </xf>
    <xf numFmtId="3" fontId="2" fillId="0" borderId="0" xfId="3" applyNumberFormat="1" applyAlignment="1">
      <alignment horizontal="right" vertical="center"/>
    </xf>
    <xf numFmtId="0" fontId="2" fillId="0" borderId="0" xfId="3" quotePrefix="1" applyAlignment="1">
      <alignment horizontal="right" vertical="center"/>
    </xf>
    <xf numFmtId="0" fontId="4" fillId="0" borderId="0" xfId="3" quotePrefix="1" applyFont="1" applyAlignment="1">
      <alignment horizontal="right" vertical="center"/>
    </xf>
    <xf numFmtId="3" fontId="2" fillId="0" borderId="0" xfId="3" quotePrefix="1" applyNumberFormat="1" applyAlignment="1">
      <alignment horizontal="right" vertical="center"/>
    </xf>
    <xf numFmtId="0" fontId="2" fillId="0" borderId="0" xfId="3" quotePrefix="1" applyAlignment="1">
      <alignment vertical="center"/>
    </xf>
    <xf numFmtId="3" fontId="4" fillId="0" borderId="0" xfId="3" applyNumberFormat="1" applyFont="1" applyAlignment="1">
      <alignment horizontal="right" vertical="center"/>
    </xf>
    <xf numFmtId="1" fontId="4" fillId="0" borderId="0" xfId="3" applyNumberFormat="1" applyFont="1" applyAlignment="1">
      <alignment horizontal="right" vertical="center"/>
    </xf>
    <xf numFmtId="1" fontId="4" fillId="0" borderId="0" xfId="3" applyNumberFormat="1" applyFont="1" applyAlignment="1">
      <alignment horizontal="centerContinuous" vertical="center"/>
    </xf>
    <xf numFmtId="1" fontId="3" fillId="0" borderId="0" xfId="3" applyNumberFormat="1" applyFont="1" applyAlignment="1">
      <alignment vertical="center"/>
    </xf>
    <xf numFmtId="3" fontId="4" fillId="2" borderId="0" xfId="3" applyNumberFormat="1" applyFont="1" applyFill="1" applyAlignment="1">
      <alignment horizontal="right" vertical="center"/>
    </xf>
    <xf numFmtId="1" fontId="4" fillId="2" borderId="0" xfId="3" applyNumberFormat="1" applyFont="1" applyFill="1" applyAlignment="1">
      <alignment vertical="center"/>
    </xf>
    <xf numFmtId="0" fontId="2" fillId="0" borderId="0" xfId="3" applyAlignment="1">
      <alignment horizontal="right" vertical="center"/>
    </xf>
    <xf numFmtId="3" fontId="2" fillId="0" borderId="0" xfId="1" applyNumberFormat="1"/>
    <xf numFmtId="0" fontId="2" fillId="0" borderId="0" xfId="1" applyAlignment="1">
      <alignment horizontal="left" indent="1"/>
    </xf>
    <xf numFmtId="0" fontId="4" fillId="0" borderId="0" xfId="3" applyFont="1" applyAlignment="1">
      <alignment horizontal="right" vertical="center"/>
    </xf>
    <xf numFmtId="0" fontId="2" fillId="0" borderId="0" xfId="3" applyAlignment="1" applyProtection="1">
      <alignment horizontal="left" vertical="center" indent="1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>
      <alignment vertical="center"/>
    </xf>
    <xf numFmtId="3" fontId="2" fillId="0" borderId="0" xfId="1" applyNumberFormat="1" applyAlignment="1">
      <alignment horizontal="right" vertical="center"/>
    </xf>
    <xf numFmtId="1" fontId="4" fillId="0" borderId="0" xfId="3" applyNumberFormat="1" applyFont="1" applyAlignment="1">
      <alignment vertical="center"/>
    </xf>
    <xf numFmtId="0" fontId="2" fillId="0" borderId="0" xfId="3" applyAlignment="1">
      <alignment horizontal="left" vertical="center" indent="1"/>
    </xf>
    <xf numFmtId="1" fontId="2" fillId="0" borderId="0" xfId="3" applyNumberFormat="1" applyAlignment="1">
      <alignment horizontal="left" vertical="center" indent="1"/>
    </xf>
    <xf numFmtId="1" fontId="4" fillId="0" borderId="0" xfId="3" applyNumberFormat="1" applyFont="1" applyAlignment="1">
      <alignment horizontal="left" vertical="center"/>
    </xf>
    <xf numFmtId="0" fontId="7" fillId="0" borderId="0" xfId="3" applyFont="1" applyAlignment="1" applyProtection="1">
      <alignment horizontal="left" vertical="center" indent="1"/>
      <protection locked="0"/>
    </xf>
    <xf numFmtId="0" fontId="2" fillId="0" borderId="0" xfId="5" applyFont="1" applyBorder="1" applyAlignment="1">
      <alignment horizontal="left" vertical="center"/>
    </xf>
    <xf numFmtId="0" fontId="9" fillId="0" borderId="0" xfId="3" applyFont="1" applyAlignment="1">
      <alignment vertical="center"/>
    </xf>
    <xf numFmtId="0" fontId="9" fillId="0" borderId="0" xfId="3" quotePrefix="1" applyFont="1" applyAlignment="1">
      <alignment vertical="center"/>
    </xf>
    <xf numFmtId="3" fontId="4" fillId="0" borderId="0" xfId="3" applyNumberFormat="1" applyFont="1" applyAlignment="1">
      <alignment vertical="center"/>
    </xf>
    <xf numFmtId="3" fontId="2" fillId="0" borderId="0" xfId="3" applyNumberFormat="1" applyAlignment="1">
      <alignment vertical="center"/>
    </xf>
    <xf numFmtId="3" fontId="2" fillId="0" borderId="0" xfId="3" applyNumberFormat="1" applyAlignment="1">
      <alignment horizontal="left" vertical="center" indent="1"/>
    </xf>
    <xf numFmtId="3" fontId="3" fillId="0" borderId="0" xfId="3" applyNumberFormat="1" applyFont="1" applyAlignment="1">
      <alignment vertical="center"/>
    </xf>
    <xf numFmtId="3" fontId="5" fillId="2" borderId="0" xfId="3" applyNumberFormat="1" applyFont="1" applyFill="1" applyAlignment="1">
      <alignment horizontal="center" vertical="center"/>
    </xf>
    <xf numFmtId="3" fontId="4" fillId="0" borderId="0" xfId="3" applyNumberFormat="1" applyFont="1" applyAlignment="1">
      <alignment horizontal="centerContinuous" vertical="center"/>
    </xf>
    <xf numFmtId="3" fontId="4" fillId="0" borderId="0" xfId="3" applyNumberFormat="1" applyFont="1" applyAlignment="1">
      <alignment horizontal="center" vertical="center"/>
    </xf>
  </cellXfs>
  <cellStyles count="8">
    <cellStyle name="Normal" xfId="0" builtinId="0"/>
    <cellStyle name="Normal 2" xfId="4" xr:uid="{00000000-0005-0000-0000-000001000000}"/>
    <cellStyle name="Normal 2 2" xfId="6" xr:uid="{00000000-0005-0000-0000-000002000000}"/>
    <cellStyle name="Normal 3" xfId="1" xr:uid="{00000000-0005-0000-0000-000003000000}"/>
    <cellStyle name="Normal 3 2" xfId="3" xr:uid="{00000000-0005-0000-0000-000004000000}"/>
    <cellStyle name="Normal_Programas de posgrado05_agenda" xfId="5" xr:uid="{00000000-0005-0000-0000-00000C000000}"/>
    <cellStyle name="Porcentaje 2" xfId="7" xr:uid="{00000000-0005-0000-0000-00000F000000}"/>
    <cellStyle name="Porcentual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D9DF-1A75-9C43-9086-DC000433A547}">
  <sheetPr>
    <tabColor rgb="FF002060"/>
  </sheetPr>
  <dimension ref="A1:H257"/>
  <sheetViews>
    <sheetView tabSelected="1" zoomScaleNormal="100" zoomScaleSheetLayoutView="80" workbookViewId="0">
      <selection sqref="A1:D1"/>
    </sheetView>
  </sheetViews>
  <sheetFormatPr baseColWidth="10" defaultColWidth="10.85546875" defaultRowHeight="12.75" x14ac:dyDescent="0.25"/>
  <cols>
    <col min="1" max="1" width="66.7109375" style="3" customWidth="1"/>
    <col min="2" max="4" width="10.85546875" style="3" customWidth="1"/>
    <col min="5" max="5" width="11.42578125" style="4" customWidth="1"/>
    <col min="6" max="16384" width="10.85546875" style="4"/>
  </cols>
  <sheetData>
    <row r="1" spans="1:6" s="33" customFormat="1" ht="15" customHeight="1" x14ac:dyDescent="0.25">
      <c r="A1" s="38" t="s">
        <v>202</v>
      </c>
      <c r="B1" s="38"/>
      <c r="C1" s="38"/>
      <c r="D1" s="38"/>
    </row>
    <row r="2" spans="1:6" s="33" customFormat="1" ht="15" customHeight="1" x14ac:dyDescent="0.25">
      <c r="A2" s="12">
        <v>2022</v>
      </c>
      <c r="B2" s="37"/>
      <c r="C2" s="37"/>
      <c r="D2" s="37"/>
    </row>
    <row r="3" spans="1:6" s="33" customFormat="1" x14ac:dyDescent="0.25"/>
    <row r="4" spans="1:6" s="35" customFormat="1" ht="15" customHeight="1" x14ac:dyDescent="0.25">
      <c r="A4" s="36" t="s">
        <v>201</v>
      </c>
      <c r="B4" s="36" t="s">
        <v>4</v>
      </c>
      <c r="C4" s="36" t="s">
        <v>3</v>
      </c>
      <c r="D4" s="36" t="s">
        <v>2</v>
      </c>
    </row>
    <row r="5" spans="1:6" s="33" customFormat="1" ht="9" customHeight="1" x14ac:dyDescent="0.25">
      <c r="B5" s="5"/>
      <c r="C5" s="5"/>
      <c r="D5" s="5"/>
    </row>
    <row r="6" spans="1:6" s="33" customFormat="1" ht="15" customHeight="1" x14ac:dyDescent="0.25">
      <c r="A6" s="32" t="s">
        <v>200</v>
      </c>
      <c r="B6" s="19">
        <f>SUM(B7:B16)</f>
        <v>32</v>
      </c>
      <c r="C6" s="19">
        <f>SUM(C7:C16)</f>
        <v>35</v>
      </c>
      <c r="D6" s="19">
        <f t="shared" ref="D6:D85" si="0">SUM(B6:C6)</f>
        <v>67</v>
      </c>
    </row>
    <row r="7" spans="1:6" s="33" customFormat="1" ht="15" customHeight="1" x14ac:dyDescent="0.25">
      <c r="A7" s="34" t="s">
        <v>199</v>
      </c>
      <c r="B7" s="16">
        <v>1</v>
      </c>
      <c r="C7" s="16">
        <v>8</v>
      </c>
      <c r="D7" s="16">
        <f t="shared" si="0"/>
        <v>9</v>
      </c>
    </row>
    <row r="8" spans="1:6" ht="15" customHeight="1" x14ac:dyDescent="0.25">
      <c r="A8" s="26" t="s">
        <v>198</v>
      </c>
      <c r="B8" s="16">
        <v>1</v>
      </c>
      <c r="C8" s="16">
        <v>0</v>
      </c>
      <c r="D8" s="16">
        <f t="shared" si="0"/>
        <v>1</v>
      </c>
      <c r="E8" s="9"/>
      <c r="F8" s="9"/>
    </row>
    <row r="9" spans="1:6" ht="15" customHeight="1" x14ac:dyDescent="0.25">
      <c r="A9" s="26" t="s">
        <v>206</v>
      </c>
      <c r="B9" s="16">
        <v>1</v>
      </c>
      <c r="C9" s="16">
        <v>1</v>
      </c>
      <c r="D9" s="16">
        <f t="shared" si="0"/>
        <v>2</v>
      </c>
      <c r="E9" s="9"/>
      <c r="F9" s="9"/>
    </row>
    <row r="10" spans="1:6" ht="15" customHeight="1" x14ac:dyDescent="0.25">
      <c r="A10" s="26" t="s">
        <v>197</v>
      </c>
      <c r="B10" s="16">
        <v>2</v>
      </c>
      <c r="C10" s="16">
        <v>1</v>
      </c>
      <c r="D10" s="16">
        <f t="shared" si="0"/>
        <v>3</v>
      </c>
      <c r="E10" s="9"/>
      <c r="F10" s="9"/>
    </row>
    <row r="11" spans="1:6" ht="15" customHeight="1" x14ac:dyDescent="0.25">
      <c r="A11" s="26" t="s">
        <v>196</v>
      </c>
      <c r="B11" s="16">
        <v>1</v>
      </c>
      <c r="C11" s="16">
        <v>5</v>
      </c>
      <c r="D11" s="16">
        <f t="shared" si="0"/>
        <v>6</v>
      </c>
      <c r="E11" s="9"/>
      <c r="F11" s="9"/>
    </row>
    <row r="12" spans="1:6" ht="15" customHeight="1" x14ac:dyDescent="0.25">
      <c r="A12" s="26" t="s">
        <v>195</v>
      </c>
      <c r="B12" s="16">
        <v>11</v>
      </c>
      <c r="C12" s="16">
        <v>10</v>
      </c>
      <c r="D12" s="16">
        <f t="shared" si="0"/>
        <v>21</v>
      </c>
      <c r="E12" s="9"/>
      <c r="F12" s="9"/>
    </row>
    <row r="13" spans="1:6" ht="15" customHeight="1" x14ac:dyDescent="0.25">
      <c r="A13" s="26" t="s">
        <v>194</v>
      </c>
      <c r="B13" s="16">
        <v>2</v>
      </c>
      <c r="C13" s="16">
        <v>3</v>
      </c>
      <c r="D13" s="16">
        <f t="shared" si="0"/>
        <v>5</v>
      </c>
      <c r="E13" s="9"/>
      <c r="F13" s="9"/>
    </row>
    <row r="14" spans="1:6" ht="15" customHeight="1" x14ac:dyDescent="0.25">
      <c r="A14" s="26" t="s">
        <v>193</v>
      </c>
      <c r="B14" s="16">
        <v>2</v>
      </c>
      <c r="C14" s="16">
        <v>1</v>
      </c>
      <c r="D14" s="16">
        <f t="shared" si="0"/>
        <v>3</v>
      </c>
      <c r="E14" s="9"/>
      <c r="F14" s="9"/>
    </row>
    <row r="15" spans="1:6" ht="15" customHeight="1" x14ac:dyDescent="0.25">
      <c r="A15" s="26" t="s">
        <v>192</v>
      </c>
      <c r="B15" s="16">
        <v>10</v>
      </c>
      <c r="C15" s="16">
        <v>6</v>
      </c>
      <c r="D15" s="16">
        <f t="shared" si="0"/>
        <v>16</v>
      </c>
      <c r="E15" s="9"/>
      <c r="F15" s="9"/>
    </row>
    <row r="16" spans="1:6" ht="15" customHeight="1" x14ac:dyDescent="0.25">
      <c r="A16" s="26" t="s">
        <v>191</v>
      </c>
      <c r="B16" s="16">
        <v>1</v>
      </c>
      <c r="C16" s="16">
        <v>0</v>
      </c>
      <c r="D16" s="16">
        <f t="shared" si="0"/>
        <v>1</v>
      </c>
      <c r="E16" s="9"/>
      <c r="F16" s="9"/>
    </row>
    <row r="17" spans="1:6" ht="15" customHeight="1" x14ac:dyDescent="0.25">
      <c r="A17" s="32" t="s">
        <v>190</v>
      </c>
      <c r="B17" s="11">
        <f>SUM(B18:B19)</f>
        <v>1</v>
      </c>
      <c r="C17" s="11">
        <f>SUM(C18:C19)</f>
        <v>2</v>
      </c>
      <c r="D17" s="19">
        <f t="shared" si="0"/>
        <v>3</v>
      </c>
      <c r="E17" s="9"/>
      <c r="F17" s="9"/>
    </row>
    <row r="18" spans="1:6" x14ac:dyDescent="0.25">
      <c r="A18" s="26" t="s">
        <v>189</v>
      </c>
      <c r="B18" s="3">
        <v>1</v>
      </c>
      <c r="C18" s="3">
        <v>0</v>
      </c>
      <c r="D18" s="16">
        <f t="shared" si="0"/>
        <v>1</v>
      </c>
    </row>
    <row r="19" spans="1:6" ht="15" customHeight="1" x14ac:dyDescent="0.25">
      <c r="A19" s="2" t="s">
        <v>188</v>
      </c>
      <c r="B19" s="23">
        <v>0</v>
      </c>
      <c r="C19" s="23">
        <v>2</v>
      </c>
      <c r="D19" s="16">
        <f t="shared" si="0"/>
        <v>2</v>
      </c>
      <c r="E19" s="9"/>
      <c r="F19" s="9"/>
    </row>
    <row r="20" spans="1:6" ht="15" customHeight="1" x14ac:dyDescent="0.25">
      <c r="A20" s="27" t="s">
        <v>187</v>
      </c>
      <c r="B20" s="19">
        <f>SUM(B21:B25)</f>
        <v>8</v>
      </c>
      <c r="C20" s="19">
        <f>SUM(C21:C25)</f>
        <v>9</v>
      </c>
      <c r="D20" s="19">
        <f t="shared" si="0"/>
        <v>17</v>
      </c>
      <c r="E20" s="9"/>
      <c r="F20" s="9"/>
    </row>
    <row r="21" spans="1:6" ht="15" customHeight="1" x14ac:dyDescent="0.25">
      <c r="A21" s="2" t="s">
        <v>186</v>
      </c>
      <c r="B21" s="23">
        <v>3</v>
      </c>
      <c r="C21" s="23">
        <v>3</v>
      </c>
      <c r="D21" s="16">
        <f t="shared" si="0"/>
        <v>6</v>
      </c>
      <c r="E21" s="9"/>
      <c r="F21" s="9"/>
    </row>
    <row r="22" spans="1:6" ht="15" customHeight="1" x14ac:dyDescent="0.25">
      <c r="A22" s="2" t="s">
        <v>207</v>
      </c>
      <c r="B22" s="23">
        <v>1</v>
      </c>
      <c r="C22" s="23">
        <v>0</v>
      </c>
      <c r="D22" s="16">
        <f t="shared" si="0"/>
        <v>1</v>
      </c>
      <c r="E22" s="9"/>
      <c r="F22" s="9"/>
    </row>
    <row r="23" spans="1:6" ht="15" customHeight="1" x14ac:dyDescent="0.25">
      <c r="A23" s="2" t="s">
        <v>185</v>
      </c>
      <c r="B23" s="23">
        <v>2</v>
      </c>
      <c r="C23" s="23">
        <v>4</v>
      </c>
      <c r="D23" s="16">
        <f t="shared" si="0"/>
        <v>6</v>
      </c>
      <c r="E23" s="9"/>
      <c r="F23" s="9"/>
    </row>
    <row r="24" spans="1:6" ht="15" customHeight="1" x14ac:dyDescent="0.25">
      <c r="A24" s="2" t="s">
        <v>208</v>
      </c>
      <c r="B24" s="23">
        <v>0</v>
      </c>
      <c r="C24" s="23">
        <v>1</v>
      </c>
      <c r="D24" s="16">
        <f t="shared" si="0"/>
        <v>1</v>
      </c>
      <c r="E24" s="9"/>
      <c r="F24" s="9"/>
    </row>
    <row r="25" spans="1:6" ht="15" customHeight="1" x14ac:dyDescent="0.25">
      <c r="A25" s="2" t="s">
        <v>184</v>
      </c>
      <c r="B25" s="23">
        <v>2</v>
      </c>
      <c r="C25" s="23">
        <v>1</v>
      </c>
      <c r="D25" s="16">
        <f t="shared" si="0"/>
        <v>3</v>
      </c>
      <c r="E25" s="9"/>
      <c r="F25" s="9"/>
    </row>
    <row r="26" spans="1:6" ht="15" customHeight="1" x14ac:dyDescent="0.25">
      <c r="A26" s="22" t="s">
        <v>183</v>
      </c>
      <c r="B26" s="19">
        <f>SUM(B27:B33)</f>
        <v>129</v>
      </c>
      <c r="C26" s="19">
        <f>SUM(C27:C33)</f>
        <v>160</v>
      </c>
      <c r="D26" s="19">
        <f t="shared" si="0"/>
        <v>289</v>
      </c>
      <c r="E26" s="9"/>
      <c r="F26" s="9"/>
    </row>
    <row r="27" spans="1:6" ht="15" customHeight="1" x14ac:dyDescent="0.2">
      <c r="A27" s="18" t="s">
        <v>182</v>
      </c>
      <c r="B27" s="23">
        <v>6</v>
      </c>
      <c r="C27" s="23">
        <v>33</v>
      </c>
      <c r="D27" s="16">
        <f t="shared" si="0"/>
        <v>39</v>
      </c>
      <c r="E27" s="9"/>
      <c r="F27" s="9"/>
    </row>
    <row r="28" spans="1:6" ht="15" customHeight="1" x14ac:dyDescent="0.2">
      <c r="A28" s="18" t="s">
        <v>181</v>
      </c>
      <c r="B28" s="23">
        <v>29</v>
      </c>
      <c r="C28" s="23">
        <v>29</v>
      </c>
      <c r="D28" s="16">
        <f t="shared" si="0"/>
        <v>58</v>
      </c>
    </row>
    <row r="29" spans="1:6" ht="15" customHeight="1" x14ac:dyDescent="0.2">
      <c r="A29" s="18" t="s">
        <v>180</v>
      </c>
      <c r="B29" s="23">
        <v>0</v>
      </c>
      <c r="C29" s="23">
        <v>3</v>
      </c>
      <c r="D29" s="16">
        <f t="shared" si="0"/>
        <v>3</v>
      </c>
      <c r="E29" s="9"/>
    </row>
    <row r="30" spans="1:6" ht="15" customHeight="1" x14ac:dyDescent="0.2">
      <c r="A30" s="18" t="s">
        <v>179</v>
      </c>
      <c r="B30" s="23">
        <v>37</v>
      </c>
      <c r="C30" s="23">
        <v>44</v>
      </c>
      <c r="D30" s="16">
        <f t="shared" si="0"/>
        <v>81</v>
      </c>
      <c r="E30" s="9"/>
    </row>
    <row r="31" spans="1:6" ht="15" customHeight="1" x14ac:dyDescent="0.2">
      <c r="A31" s="18" t="s">
        <v>209</v>
      </c>
      <c r="B31" s="23">
        <v>41</v>
      </c>
      <c r="C31" s="23">
        <v>22</v>
      </c>
      <c r="D31" s="16">
        <f t="shared" si="0"/>
        <v>63</v>
      </c>
      <c r="E31" s="9"/>
    </row>
    <row r="32" spans="1:6" ht="15.75" customHeight="1" x14ac:dyDescent="0.2">
      <c r="A32" s="18" t="s">
        <v>178</v>
      </c>
      <c r="B32" s="23">
        <v>10</v>
      </c>
      <c r="C32" s="23">
        <v>13</v>
      </c>
      <c r="D32" s="16">
        <f t="shared" si="0"/>
        <v>23</v>
      </c>
      <c r="E32" s="9"/>
      <c r="F32" s="9"/>
    </row>
    <row r="33" spans="1:7" ht="15" customHeight="1" x14ac:dyDescent="0.2">
      <c r="A33" s="18" t="s">
        <v>177</v>
      </c>
      <c r="B33" s="23">
        <v>6</v>
      </c>
      <c r="C33" s="23">
        <v>16</v>
      </c>
      <c r="D33" s="16">
        <f t="shared" si="0"/>
        <v>22</v>
      </c>
      <c r="E33" s="9"/>
      <c r="F33" s="9"/>
    </row>
    <row r="34" spans="1:7" ht="15" customHeight="1" x14ac:dyDescent="0.25">
      <c r="A34" s="24" t="s">
        <v>176</v>
      </c>
      <c r="B34" s="19">
        <f>SUM(B35:B57)</f>
        <v>239</v>
      </c>
      <c r="C34" s="19">
        <f>SUM(C35:C57)</f>
        <v>285</v>
      </c>
      <c r="D34" s="19">
        <f t="shared" si="0"/>
        <v>524</v>
      </c>
      <c r="E34" s="9"/>
      <c r="F34" s="9"/>
    </row>
    <row r="35" spans="1:7" ht="15" customHeight="1" x14ac:dyDescent="0.25">
      <c r="A35" s="26" t="s">
        <v>175</v>
      </c>
      <c r="B35" s="16">
        <v>2</v>
      </c>
      <c r="C35" s="16">
        <v>8</v>
      </c>
      <c r="D35" s="16">
        <f t="shared" si="0"/>
        <v>10</v>
      </c>
    </row>
    <row r="36" spans="1:7" ht="15" customHeight="1" x14ac:dyDescent="0.25">
      <c r="A36" s="26" t="s">
        <v>174</v>
      </c>
      <c r="B36" s="16">
        <v>0</v>
      </c>
      <c r="C36" s="16">
        <v>2</v>
      </c>
      <c r="D36" s="16">
        <f t="shared" si="0"/>
        <v>2</v>
      </c>
      <c r="E36" s="31"/>
      <c r="F36" s="9"/>
      <c r="G36" s="9"/>
    </row>
    <row r="37" spans="1:7" ht="15" customHeight="1" x14ac:dyDescent="0.25">
      <c r="A37" s="25" t="s">
        <v>173</v>
      </c>
      <c r="B37" s="16">
        <v>7</v>
      </c>
      <c r="C37" s="16">
        <v>7</v>
      </c>
      <c r="D37" s="16">
        <f t="shared" si="0"/>
        <v>14</v>
      </c>
      <c r="E37" s="31"/>
      <c r="F37" s="9"/>
      <c r="G37" s="9"/>
    </row>
    <row r="38" spans="1:7" ht="15" customHeight="1" x14ac:dyDescent="0.25">
      <c r="A38" s="26" t="s">
        <v>158</v>
      </c>
      <c r="B38" s="16">
        <v>1</v>
      </c>
      <c r="C38" s="16">
        <v>3</v>
      </c>
      <c r="D38" s="16">
        <f t="shared" si="0"/>
        <v>4</v>
      </c>
      <c r="G38" s="16"/>
    </row>
    <row r="39" spans="1:7" ht="15" customHeight="1" x14ac:dyDescent="0.25">
      <c r="A39" s="26" t="s">
        <v>172</v>
      </c>
      <c r="B39" s="16">
        <v>24</v>
      </c>
      <c r="C39" s="16">
        <v>24</v>
      </c>
      <c r="D39" s="16">
        <f t="shared" si="0"/>
        <v>48</v>
      </c>
      <c r="E39" s="30"/>
      <c r="G39" s="16"/>
    </row>
    <row r="40" spans="1:7" ht="15" customHeight="1" x14ac:dyDescent="0.25">
      <c r="A40" s="26" t="s">
        <v>171</v>
      </c>
      <c r="B40" s="16">
        <v>29</v>
      </c>
      <c r="C40" s="16">
        <v>22</v>
      </c>
      <c r="D40" s="16">
        <f t="shared" si="0"/>
        <v>51</v>
      </c>
      <c r="E40" s="30"/>
      <c r="G40" s="16"/>
    </row>
    <row r="41" spans="1:7" ht="15" customHeight="1" x14ac:dyDescent="0.25">
      <c r="A41" s="26" t="s">
        <v>170</v>
      </c>
      <c r="B41" s="16">
        <v>13</v>
      </c>
      <c r="C41" s="16">
        <v>16</v>
      </c>
      <c r="D41" s="16">
        <f t="shared" si="0"/>
        <v>29</v>
      </c>
      <c r="E41" s="9"/>
      <c r="F41" s="9"/>
      <c r="G41" s="9"/>
    </row>
    <row r="42" spans="1:7" ht="15" customHeight="1" x14ac:dyDescent="0.25">
      <c r="A42" s="26" t="s">
        <v>169</v>
      </c>
      <c r="B42" s="16">
        <v>6</v>
      </c>
      <c r="C42" s="16">
        <v>10</v>
      </c>
      <c r="D42" s="16">
        <f t="shared" si="0"/>
        <v>16</v>
      </c>
      <c r="E42" s="9"/>
      <c r="F42" s="9"/>
      <c r="G42" s="9"/>
    </row>
    <row r="43" spans="1:7" ht="15" customHeight="1" x14ac:dyDescent="0.25">
      <c r="A43" s="25" t="s">
        <v>168</v>
      </c>
      <c r="B43" s="16">
        <v>3</v>
      </c>
      <c r="C43" s="16">
        <v>6</v>
      </c>
      <c r="D43" s="16">
        <f t="shared" si="0"/>
        <v>9</v>
      </c>
      <c r="E43" s="31"/>
      <c r="F43" s="9"/>
      <c r="G43" s="9"/>
    </row>
    <row r="44" spans="1:7" ht="15" customHeight="1" x14ac:dyDescent="0.25">
      <c r="A44" s="26" t="s">
        <v>210</v>
      </c>
      <c r="B44" s="16">
        <v>3</v>
      </c>
      <c r="C44" s="16">
        <v>4</v>
      </c>
      <c r="D44" s="16">
        <f t="shared" si="0"/>
        <v>7</v>
      </c>
      <c r="E44" s="9"/>
      <c r="F44" s="9"/>
      <c r="G44" s="9"/>
    </row>
    <row r="45" spans="1:7" ht="15" customHeight="1" x14ac:dyDescent="0.25">
      <c r="A45" s="26" t="s">
        <v>167</v>
      </c>
      <c r="B45" s="16">
        <v>15</v>
      </c>
      <c r="C45" s="16">
        <v>33</v>
      </c>
      <c r="D45" s="16">
        <f t="shared" si="0"/>
        <v>48</v>
      </c>
      <c r="E45" s="30"/>
      <c r="G45" s="16"/>
    </row>
    <row r="46" spans="1:7" ht="15" customHeight="1" x14ac:dyDescent="0.25">
      <c r="A46" s="25" t="s">
        <v>43</v>
      </c>
      <c r="B46" s="16">
        <v>18</v>
      </c>
      <c r="C46" s="16">
        <v>10</v>
      </c>
      <c r="D46" s="16">
        <f t="shared" si="0"/>
        <v>28</v>
      </c>
      <c r="E46" s="31"/>
      <c r="F46" s="9"/>
      <c r="G46" s="9"/>
    </row>
    <row r="47" spans="1:7" ht="15" customHeight="1" x14ac:dyDescent="0.25">
      <c r="A47" s="26" t="s">
        <v>166</v>
      </c>
      <c r="B47" s="16">
        <v>8</v>
      </c>
      <c r="C47" s="16">
        <v>14</v>
      </c>
      <c r="D47" s="16">
        <f t="shared" si="0"/>
        <v>22</v>
      </c>
      <c r="E47" s="31"/>
      <c r="F47" s="9"/>
      <c r="G47" s="9"/>
    </row>
    <row r="48" spans="1:7" ht="15" customHeight="1" x14ac:dyDescent="0.25">
      <c r="A48" s="26" t="s">
        <v>165</v>
      </c>
      <c r="B48" s="16">
        <v>9</v>
      </c>
      <c r="C48" s="16">
        <v>15</v>
      </c>
      <c r="D48" s="16">
        <f t="shared" si="0"/>
        <v>24</v>
      </c>
      <c r="E48" s="31"/>
      <c r="F48" s="9"/>
      <c r="G48" s="9"/>
    </row>
    <row r="49" spans="1:7" ht="15" customHeight="1" x14ac:dyDescent="0.25">
      <c r="A49" s="26" t="s">
        <v>164</v>
      </c>
      <c r="B49" s="16">
        <v>27</v>
      </c>
      <c r="C49" s="16">
        <v>21</v>
      </c>
      <c r="D49" s="16">
        <f t="shared" si="0"/>
        <v>48</v>
      </c>
      <c r="E49" s="31"/>
      <c r="F49" s="9"/>
      <c r="G49" s="9"/>
    </row>
    <row r="50" spans="1:7" ht="15" customHeight="1" x14ac:dyDescent="0.25">
      <c r="A50" s="26" t="s">
        <v>163</v>
      </c>
      <c r="B50" s="16">
        <v>7</v>
      </c>
      <c r="C50" s="16">
        <v>8</v>
      </c>
      <c r="D50" s="16">
        <f t="shared" si="0"/>
        <v>15</v>
      </c>
      <c r="E50" s="31"/>
      <c r="F50" s="9"/>
      <c r="G50" s="9"/>
    </row>
    <row r="51" spans="1:7" ht="15" customHeight="1" x14ac:dyDescent="0.25">
      <c r="A51" s="26" t="s">
        <v>162</v>
      </c>
      <c r="B51" s="16">
        <v>6</v>
      </c>
      <c r="C51" s="16">
        <v>7</v>
      </c>
      <c r="D51" s="16">
        <f t="shared" si="0"/>
        <v>13</v>
      </c>
      <c r="E51" s="31"/>
      <c r="F51" s="9"/>
      <c r="G51" s="9"/>
    </row>
    <row r="52" spans="1:7" ht="15" customHeight="1" x14ac:dyDescent="0.25">
      <c r="A52" s="26" t="s">
        <v>161</v>
      </c>
      <c r="B52" s="16">
        <v>6</v>
      </c>
      <c r="C52" s="16">
        <v>8</v>
      </c>
      <c r="D52" s="16">
        <f t="shared" si="0"/>
        <v>14</v>
      </c>
      <c r="E52" s="30"/>
      <c r="G52" s="16"/>
    </row>
    <row r="53" spans="1:7" ht="15" customHeight="1" x14ac:dyDescent="0.25">
      <c r="A53" s="26" t="s">
        <v>42</v>
      </c>
      <c r="B53" s="16">
        <v>30</v>
      </c>
      <c r="C53" s="16">
        <v>21</v>
      </c>
      <c r="D53" s="16">
        <f t="shared" si="0"/>
        <v>51</v>
      </c>
      <c r="E53" s="30"/>
      <c r="G53" s="16"/>
    </row>
    <row r="54" spans="1:7" ht="15" customHeight="1" x14ac:dyDescent="0.25">
      <c r="A54" s="26" t="s">
        <v>211</v>
      </c>
      <c r="B54" s="16">
        <v>12</v>
      </c>
      <c r="C54" s="16">
        <v>18</v>
      </c>
      <c r="D54" s="16">
        <f t="shared" si="0"/>
        <v>30</v>
      </c>
      <c r="E54" s="30"/>
      <c r="G54" s="16"/>
    </row>
    <row r="55" spans="1:7" ht="15" customHeight="1" x14ac:dyDescent="0.25">
      <c r="A55" s="26" t="s">
        <v>41</v>
      </c>
      <c r="B55" s="16">
        <v>8</v>
      </c>
      <c r="C55" s="16">
        <v>7</v>
      </c>
      <c r="D55" s="16">
        <f t="shared" si="0"/>
        <v>15</v>
      </c>
      <c r="E55" s="30"/>
      <c r="G55" s="16"/>
    </row>
    <row r="56" spans="1:7" ht="15" customHeight="1" x14ac:dyDescent="0.25">
      <c r="A56" s="26" t="s">
        <v>160</v>
      </c>
      <c r="B56" s="16">
        <v>0</v>
      </c>
      <c r="C56" s="16">
        <v>10</v>
      </c>
      <c r="D56" s="16">
        <f t="shared" si="0"/>
        <v>10</v>
      </c>
      <c r="E56" s="30"/>
      <c r="G56" s="16"/>
    </row>
    <row r="57" spans="1:7" ht="15" customHeight="1" x14ac:dyDescent="0.25">
      <c r="A57" s="26" t="s">
        <v>159</v>
      </c>
      <c r="B57" s="16">
        <v>5</v>
      </c>
      <c r="C57" s="16">
        <v>11</v>
      </c>
      <c r="D57" s="16">
        <f t="shared" si="0"/>
        <v>16</v>
      </c>
      <c r="E57" s="30"/>
      <c r="G57" s="16"/>
    </row>
    <row r="58" spans="1:7" ht="15" customHeight="1" x14ac:dyDescent="0.25">
      <c r="A58" s="27" t="s">
        <v>205</v>
      </c>
      <c r="B58" s="19">
        <f>SUM(B59:B68)</f>
        <v>62</v>
      </c>
      <c r="C58" s="19">
        <f>SUM(C59:C68)</f>
        <v>51</v>
      </c>
      <c r="D58" s="19">
        <f t="shared" si="0"/>
        <v>113</v>
      </c>
      <c r="E58" s="30"/>
      <c r="G58" s="16"/>
    </row>
    <row r="59" spans="1:7" ht="15" customHeight="1" x14ac:dyDescent="0.25">
      <c r="A59" s="26" t="s">
        <v>212</v>
      </c>
      <c r="B59" s="16">
        <v>4</v>
      </c>
      <c r="C59" s="16">
        <v>10</v>
      </c>
      <c r="D59" s="16">
        <f t="shared" si="0"/>
        <v>14</v>
      </c>
      <c r="E59" s="30"/>
      <c r="G59" s="16"/>
    </row>
    <row r="60" spans="1:7" ht="15" customHeight="1" x14ac:dyDescent="0.25">
      <c r="A60" s="26" t="s">
        <v>213</v>
      </c>
      <c r="B60" s="16">
        <v>1</v>
      </c>
      <c r="C60" s="16">
        <v>0</v>
      </c>
      <c r="D60" s="16">
        <f t="shared" si="0"/>
        <v>1</v>
      </c>
      <c r="E60" s="30"/>
      <c r="G60" s="16"/>
    </row>
    <row r="61" spans="1:7" ht="15" customHeight="1" x14ac:dyDescent="0.25">
      <c r="A61" s="26" t="s">
        <v>214</v>
      </c>
      <c r="B61" s="16">
        <v>9</v>
      </c>
      <c r="C61" s="16">
        <v>12</v>
      </c>
      <c r="D61" s="16">
        <f t="shared" si="0"/>
        <v>21</v>
      </c>
      <c r="E61" s="30"/>
      <c r="G61" s="16"/>
    </row>
    <row r="62" spans="1:7" ht="15" customHeight="1" x14ac:dyDescent="0.25">
      <c r="A62" s="26" t="s">
        <v>215</v>
      </c>
      <c r="B62" s="16">
        <v>1</v>
      </c>
      <c r="C62" s="16">
        <v>3</v>
      </c>
      <c r="D62" s="16">
        <f t="shared" si="0"/>
        <v>4</v>
      </c>
      <c r="E62" s="30"/>
      <c r="G62" s="16"/>
    </row>
    <row r="63" spans="1:7" ht="15" customHeight="1" x14ac:dyDescent="0.25">
      <c r="A63" s="26" t="s">
        <v>216</v>
      </c>
      <c r="B63" s="16">
        <v>17</v>
      </c>
      <c r="C63" s="16">
        <v>8</v>
      </c>
      <c r="D63" s="16">
        <f t="shared" si="0"/>
        <v>25</v>
      </c>
      <c r="E63" s="30"/>
      <c r="G63" s="16"/>
    </row>
    <row r="64" spans="1:7" ht="15" customHeight="1" x14ac:dyDescent="0.25">
      <c r="A64" s="26" t="s">
        <v>217</v>
      </c>
      <c r="B64" s="16">
        <v>2</v>
      </c>
      <c r="C64" s="16">
        <v>8</v>
      </c>
      <c r="D64" s="16">
        <f t="shared" si="0"/>
        <v>10</v>
      </c>
      <c r="E64" s="30"/>
      <c r="G64" s="16"/>
    </row>
    <row r="65" spans="1:7" ht="15" customHeight="1" x14ac:dyDescent="0.25">
      <c r="A65" s="26" t="s">
        <v>218</v>
      </c>
      <c r="B65" s="16">
        <v>6</v>
      </c>
      <c r="C65" s="16">
        <v>2</v>
      </c>
      <c r="D65" s="16">
        <f t="shared" si="0"/>
        <v>8</v>
      </c>
      <c r="E65" s="30"/>
      <c r="G65" s="16"/>
    </row>
    <row r="66" spans="1:7" ht="15" customHeight="1" x14ac:dyDescent="0.25">
      <c r="A66" s="26" t="s">
        <v>219</v>
      </c>
      <c r="B66" s="16">
        <v>2</v>
      </c>
      <c r="C66" s="16">
        <v>1</v>
      </c>
      <c r="D66" s="16">
        <f t="shared" si="0"/>
        <v>3</v>
      </c>
      <c r="E66" s="30"/>
      <c r="G66" s="16"/>
    </row>
    <row r="67" spans="1:7" ht="15" customHeight="1" x14ac:dyDescent="0.25">
      <c r="A67" s="26" t="s">
        <v>220</v>
      </c>
      <c r="B67" s="16">
        <v>12</v>
      </c>
      <c r="C67" s="16">
        <v>5</v>
      </c>
      <c r="D67" s="16">
        <f t="shared" si="0"/>
        <v>17</v>
      </c>
      <c r="E67" s="30"/>
      <c r="G67" s="16"/>
    </row>
    <row r="68" spans="1:7" ht="15" customHeight="1" x14ac:dyDescent="0.25">
      <c r="A68" s="26" t="s">
        <v>221</v>
      </c>
      <c r="B68" s="16">
        <v>8</v>
      </c>
      <c r="C68" s="16">
        <v>2</v>
      </c>
      <c r="D68" s="16">
        <f t="shared" si="0"/>
        <v>10</v>
      </c>
      <c r="E68" s="30"/>
      <c r="G68" s="16"/>
    </row>
    <row r="69" spans="1:7" ht="15" customHeight="1" x14ac:dyDescent="0.25">
      <c r="A69" s="24" t="s">
        <v>157</v>
      </c>
      <c r="B69" s="19">
        <f>SUM(B70)</f>
        <v>8</v>
      </c>
      <c r="C69" s="19">
        <f>SUM(C70)</f>
        <v>26</v>
      </c>
      <c r="D69" s="19">
        <f t="shared" si="0"/>
        <v>34</v>
      </c>
      <c r="E69" s="30"/>
      <c r="F69" s="9"/>
      <c r="G69" s="9"/>
    </row>
    <row r="70" spans="1:7" ht="15" customHeight="1" x14ac:dyDescent="0.25">
      <c r="A70" s="26" t="s">
        <v>156</v>
      </c>
      <c r="B70" s="16">
        <v>8</v>
      </c>
      <c r="C70" s="16">
        <v>26</v>
      </c>
      <c r="D70" s="16">
        <f t="shared" si="0"/>
        <v>34</v>
      </c>
      <c r="E70" s="30"/>
      <c r="F70" s="9"/>
      <c r="G70" s="9"/>
    </row>
    <row r="71" spans="1:7" ht="15" customHeight="1" x14ac:dyDescent="0.25">
      <c r="A71" s="24" t="s">
        <v>155</v>
      </c>
      <c r="B71" s="11">
        <f>SUM(B72:B80)</f>
        <v>21</v>
      </c>
      <c r="C71" s="11">
        <f>SUM(C72:C80)</f>
        <v>12</v>
      </c>
      <c r="D71" s="11">
        <f t="shared" si="0"/>
        <v>33</v>
      </c>
      <c r="E71" s="30"/>
      <c r="F71" s="9"/>
      <c r="G71" s="9"/>
    </row>
    <row r="72" spans="1:7" ht="15" customHeight="1" x14ac:dyDescent="0.25">
      <c r="A72" s="2" t="s">
        <v>154</v>
      </c>
      <c r="B72" s="1">
        <v>5</v>
      </c>
      <c r="C72" s="1">
        <v>2</v>
      </c>
      <c r="D72" s="5">
        <f t="shared" si="0"/>
        <v>7</v>
      </c>
      <c r="E72" s="30"/>
      <c r="F72" s="9"/>
      <c r="G72" s="9"/>
    </row>
    <row r="73" spans="1:7" ht="15" customHeight="1" x14ac:dyDescent="0.25">
      <c r="A73" s="2" t="s">
        <v>153</v>
      </c>
      <c r="B73" s="1">
        <v>2</v>
      </c>
      <c r="C73" s="1">
        <v>0</v>
      </c>
      <c r="D73" s="5">
        <f t="shared" si="0"/>
        <v>2</v>
      </c>
      <c r="E73" s="29"/>
      <c r="G73" s="9"/>
    </row>
    <row r="74" spans="1:7" ht="15" customHeight="1" x14ac:dyDescent="0.25">
      <c r="A74" s="2" t="s">
        <v>152</v>
      </c>
      <c r="B74" s="1">
        <v>3</v>
      </c>
      <c r="C74" s="1">
        <v>1</v>
      </c>
      <c r="D74" s="5">
        <f t="shared" si="0"/>
        <v>4</v>
      </c>
      <c r="E74" s="29"/>
    </row>
    <row r="75" spans="1:7" ht="15" customHeight="1" x14ac:dyDescent="0.25">
      <c r="A75" s="2" t="s">
        <v>224</v>
      </c>
      <c r="B75" s="1">
        <v>0</v>
      </c>
      <c r="C75" s="1">
        <v>2</v>
      </c>
      <c r="D75" s="5">
        <f t="shared" si="0"/>
        <v>2</v>
      </c>
      <c r="E75" s="29"/>
    </row>
    <row r="76" spans="1:7" ht="15" customHeight="1" x14ac:dyDescent="0.25">
      <c r="A76" s="2" t="s">
        <v>40</v>
      </c>
      <c r="B76" s="1">
        <v>2</v>
      </c>
      <c r="C76" s="1">
        <v>4</v>
      </c>
      <c r="D76" s="5">
        <f t="shared" si="0"/>
        <v>6</v>
      </c>
      <c r="E76" s="29"/>
    </row>
    <row r="77" spans="1:7" ht="15" customHeight="1" x14ac:dyDescent="0.25">
      <c r="A77" s="2" t="s">
        <v>151</v>
      </c>
      <c r="B77" s="1">
        <v>0</v>
      </c>
      <c r="C77" s="1">
        <v>1</v>
      </c>
      <c r="D77" s="5">
        <f t="shared" si="0"/>
        <v>1</v>
      </c>
      <c r="E77" s="29"/>
    </row>
    <row r="78" spans="1:7" ht="15" customHeight="1" x14ac:dyDescent="0.25">
      <c r="A78" s="2" t="s">
        <v>150</v>
      </c>
      <c r="B78" s="1">
        <v>4</v>
      </c>
      <c r="C78" s="1">
        <v>2</v>
      </c>
      <c r="D78" s="5">
        <f t="shared" si="0"/>
        <v>6</v>
      </c>
      <c r="E78" s="29"/>
    </row>
    <row r="79" spans="1:7" ht="15" customHeight="1" x14ac:dyDescent="0.25">
      <c r="A79" s="2" t="s">
        <v>149</v>
      </c>
      <c r="B79" s="1">
        <v>1</v>
      </c>
      <c r="C79" s="1">
        <v>0</v>
      </c>
      <c r="D79" s="5">
        <f t="shared" si="0"/>
        <v>1</v>
      </c>
      <c r="E79" s="29"/>
    </row>
    <row r="80" spans="1:7" ht="15" customHeight="1" x14ac:dyDescent="0.25">
      <c r="A80" s="2" t="s">
        <v>148</v>
      </c>
      <c r="B80" s="1">
        <v>4</v>
      </c>
      <c r="C80" s="1">
        <v>0</v>
      </c>
      <c r="D80" s="5">
        <f t="shared" si="0"/>
        <v>4</v>
      </c>
      <c r="E80" s="29"/>
      <c r="G80" s="9"/>
    </row>
    <row r="81" spans="1:4" ht="15" customHeight="1" x14ac:dyDescent="0.25">
      <c r="A81" s="24" t="s">
        <v>147</v>
      </c>
      <c r="B81" s="10">
        <f>SUM(B82:B162)</f>
        <v>1430</v>
      </c>
      <c r="C81" s="10">
        <f>SUM(C82:C162)</f>
        <v>1577</v>
      </c>
      <c r="D81" s="10">
        <f t="shared" si="0"/>
        <v>3007</v>
      </c>
    </row>
    <row r="82" spans="1:4" ht="15" customHeight="1" x14ac:dyDescent="0.25">
      <c r="A82" s="26" t="s">
        <v>146</v>
      </c>
      <c r="B82" s="5">
        <v>9</v>
      </c>
      <c r="C82" s="5">
        <v>8</v>
      </c>
      <c r="D82" s="5">
        <f t="shared" si="0"/>
        <v>17</v>
      </c>
    </row>
    <row r="83" spans="1:4" ht="15" customHeight="1" x14ac:dyDescent="0.25">
      <c r="A83" s="26" t="s">
        <v>145</v>
      </c>
      <c r="B83" s="5">
        <v>8</v>
      </c>
      <c r="C83" s="5">
        <v>5</v>
      </c>
      <c r="D83" s="5">
        <f t="shared" si="0"/>
        <v>13</v>
      </c>
    </row>
    <row r="84" spans="1:4" ht="15" customHeight="1" x14ac:dyDescent="0.25">
      <c r="A84" s="26" t="s">
        <v>144</v>
      </c>
      <c r="B84" s="5">
        <v>10</v>
      </c>
      <c r="C84" s="5">
        <v>15</v>
      </c>
      <c r="D84" s="5">
        <f t="shared" si="0"/>
        <v>25</v>
      </c>
    </row>
    <row r="85" spans="1:4" ht="15" customHeight="1" x14ac:dyDescent="0.25">
      <c r="A85" s="26" t="s">
        <v>143</v>
      </c>
      <c r="B85" s="5">
        <v>76</v>
      </c>
      <c r="C85" s="5">
        <v>121</v>
      </c>
      <c r="D85" s="5">
        <f t="shared" si="0"/>
        <v>197</v>
      </c>
    </row>
    <row r="86" spans="1:4" ht="15" customHeight="1" x14ac:dyDescent="0.25">
      <c r="A86" s="26" t="s">
        <v>142</v>
      </c>
      <c r="B86" s="5">
        <v>3</v>
      </c>
      <c r="C86" s="5">
        <v>19</v>
      </c>
      <c r="D86" s="5">
        <f t="shared" ref="D86:D162" si="1">SUM(B86:C86)</f>
        <v>22</v>
      </c>
    </row>
    <row r="87" spans="1:4" ht="15" customHeight="1" x14ac:dyDescent="0.25">
      <c r="A87" s="26" t="s">
        <v>141</v>
      </c>
      <c r="B87" s="5">
        <v>14</v>
      </c>
      <c r="C87" s="5">
        <v>4</v>
      </c>
      <c r="D87" s="5">
        <f t="shared" si="1"/>
        <v>18</v>
      </c>
    </row>
    <row r="88" spans="1:4" ht="15" customHeight="1" x14ac:dyDescent="0.25">
      <c r="A88" s="26" t="s">
        <v>140</v>
      </c>
      <c r="B88" s="5">
        <v>9</v>
      </c>
      <c r="C88" s="5">
        <v>13</v>
      </c>
      <c r="D88" s="5">
        <f t="shared" si="1"/>
        <v>22</v>
      </c>
    </row>
    <row r="89" spans="1:4" ht="15" customHeight="1" x14ac:dyDescent="0.25">
      <c r="A89" s="26" t="s">
        <v>139</v>
      </c>
      <c r="B89" s="5">
        <v>7</v>
      </c>
      <c r="C89" s="5">
        <v>15</v>
      </c>
      <c r="D89" s="5">
        <f t="shared" si="1"/>
        <v>22</v>
      </c>
    </row>
    <row r="90" spans="1:4" ht="15" customHeight="1" x14ac:dyDescent="0.25">
      <c r="A90" s="26" t="s">
        <v>138</v>
      </c>
      <c r="B90" s="5">
        <v>74</v>
      </c>
      <c r="C90" s="5">
        <v>18</v>
      </c>
      <c r="D90" s="5">
        <f t="shared" si="1"/>
        <v>92</v>
      </c>
    </row>
    <row r="91" spans="1:4" ht="15" customHeight="1" x14ac:dyDescent="0.25">
      <c r="A91" s="26" t="s">
        <v>137</v>
      </c>
      <c r="B91" s="5">
        <v>13</v>
      </c>
      <c r="C91" s="5">
        <v>9</v>
      </c>
      <c r="D91" s="5">
        <f t="shared" si="1"/>
        <v>22</v>
      </c>
    </row>
    <row r="92" spans="1:4" ht="15" customHeight="1" x14ac:dyDescent="0.25">
      <c r="A92" s="26" t="s">
        <v>136</v>
      </c>
      <c r="B92" s="5">
        <v>11</v>
      </c>
      <c r="C92" s="5">
        <v>6</v>
      </c>
      <c r="D92" s="5">
        <f t="shared" si="1"/>
        <v>17</v>
      </c>
    </row>
    <row r="93" spans="1:4" ht="15" customHeight="1" x14ac:dyDescent="0.25">
      <c r="A93" s="26" t="s">
        <v>135</v>
      </c>
      <c r="B93" s="5">
        <v>1</v>
      </c>
      <c r="C93" s="5">
        <v>1</v>
      </c>
      <c r="D93" s="5">
        <f t="shared" si="1"/>
        <v>2</v>
      </c>
    </row>
    <row r="94" spans="1:4" ht="15" customHeight="1" x14ac:dyDescent="0.25">
      <c r="A94" s="26" t="s">
        <v>134</v>
      </c>
      <c r="B94" s="5">
        <v>74</v>
      </c>
      <c r="C94" s="5">
        <v>32</v>
      </c>
      <c r="D94" s="5">
        <f t="shared" si="1"/>
        <v>106</v>
      </c>
    </row>
    <row r="95" spans="1:4" ht="15" customHeight="1" x14ac:dyDescent="0.25">
      <c r="A95" s="26" t="s">
        <v>133</v>
      </c>
      <c r="B95" s="5">
        <v>20</v>
      </c>
      <c r="C95" s="5">
        <v>8</v>
      </c>
      <c r="D95" s="5">
        <f t="shared" si="1"/>
        <v>28</v>
      </c>
    </row>
    <row r="96" spans="1:4" ht="15" customHeight="1" x14ac:dyDescent="0.25">
      <c r="A96" s="26" t="s">
        <v>132</v>
      </c>
      <c r="B96" s="5">
        <v>17</v>
      </c>
      <c r="C96" s="5">
        <v>10</v>
      </c>
      <c r="D96" s="5">
        <f t="shared" si="1"/>
        <v>27</v>
      </c>
    </row>
    <row r="97" spans="1:4" ht="15" customHeight="1" x14ac:dyDescent="0.25">
      <c r="A97" s="26" t="s">
        <v>131</v>
      </c>
      <c r="B97" s="5">
        <v>27</v>
      </c>
      <c r="C97" s="5">
        <v>6</v>
      </c>
      <c r="D97" s="5">
        <f t="shared" si="1"/>
        <v>33</v>
      </c>
    </row>
    <row r="98" spans="1:4" ht="15" customHeight="1" x14ac:dyDescent="0.25">
      <c r="A98" s="26" t="s">
        <v>130</v>
      </c>
      <c r="B98" s="5">
        <v>14</v>
      </c>
      <c r="C98" s="5">
        <v>6</v>
      </c>
      <c r="D98" s="5">
        <f t="shared" si="1"/>
        <v>20</v>
      </c>
    </row>
    <row r="99" spans="1:4" ht="15" customHeight="1" x14ac:dyDescent="0.25">
      <c r="A99" s="26" t="s">
        <v>129</v>
      </c>
      <c r="B99" s="5">
        <v>11</v>
      </c>
      <c r="C99" s="5">
        <v>42</v>
      </c>
      <c r="D99" s="5">
        <f t="shared" si="1"/>
        <v>53</v>
      </c>
    </row>
    <row r="100" spans="1:4" ht="15" customHeight="1" x14ac:dyDescent="0.25">
      <c r="A100" s="26" t="s">
        <v>128</v>
      </c>
      <c r="B100" s="5">
        <v>0</v>
      </c>
      <c r="C100" s="5">
        <v>7</v>
      </c>
      <c r="D100" s="5">
        <f t="shared" si="1"/>
        <v>7</v>
      </c>
    </row>
    <row r="101" spans="1:4" ht="15" customHeight="1" x14ac:dyDescent="0.25">
      <c r="A101" s="26" t="s">
        <v>127</v>
      </c>
      <c r="B101" s="5">
        <v>0</v>
      </c>
      <c r="C101" s="5">
        <v>7</v>
      </c>
      <c r="D101" s="5">
        <f t="shared" si="1"/>
        <v>7</v>
      </c>
    </row>
    <row r="102" spans="1:4" ht="15" customHeight="1" x14ac:dyDescent="0.25">
      <c r="A102" s="26" t="s">
        <v>126</v>
      </c>
      <c r="B102" s="5">
        <v>17</v>
      </c>
      <c r="C102" s="5">
        <v>12</v>
      </c>
      <c r="D102" s="5">
        <f t="shared" si="1"/>
        <v>29</v>
      </c>
    </row>
    <row r="103" spans="1:4" ht="15" customHeight="1" x14ac:dyDescent="0.25">
      <c r="A103" s="26" t="s">
        <v>125</v>
      </c>
      <c r="B103" s="5">
        <v>7</v>
      </c>
      <c r="C103" s="5">
        <v>6</v>
      </c>
      <c r="D103" s="5">
        <f t="shared" si="1"/>
        <v>13</v>
      </c>
    </row>
    <row r="104" spans="1:4" ht="15" customHeight="1" x14ac:dyDescent="0.25">
      <c r="A104" s="26" t="s">
        <v>124</v>
      </c>
      <c r="B104" s="5">
        <v>4</v>
      </c>
      <c r="C104" s="5">
        <v>10</v>
      </c>
      <c r="D104" s="5">
        <f t="shared" si="1"/>
        <v>14</v>
      </c>
    </row>
    <row r="105" spans="1:4" ht="15" customHeight="1" x14ac:dyDescent="0.25">
      <c r="A105" s="26" t="s">
        <v>123</v>
      </c>
      <c r="B105" s="5">
        <v>16</v>
      </c>
      <c r="C105" s="5">
        <v>13</v>
      </c>
      <c r="D105" s="5">
        <f t="shared" si="1"/>
        <v>29</v>
      </c>
    </row>
    <row r="106" spans="1:4" ht="15" customHeight="1" x14ac:dyDescent="0.25">
      <c r="A106" s="26" t="s">
        <v>122</v>
      </c>
      <c r="B106" s="5">
        <v>3</v>
      </c>
      <c r="C106" s="5">
        <v>13</v>
      </c>
      <c r="D106" s="5">
        <f t="shared" si="1"/>
        <v>16</v>
      </c>
    </row>
    <row r="107" spans="1:4" ht="15" customHeight="1" x14ac:dyDescent="0.25">
      <c r="A107" s="26" t="s">
        <v>121</v>
      </c>
      <c r="B107" s="5">
        <v>6</v>
      </c>
      <c r="C107" s="5">
        <v>11</v>
      </c>
      <c r="D107" s="5">
        <f t="shared" si="1"/>
        <v>17</v>
      </c>
    </row>
    <row r="108" spans="1:4" ht="15" customHeight="1" x14ac:dyDescent="0.25">
      <c r="A108" s="26" t="s">
        <v>120</v>
      </c>
      <c r="B108" s="5">
        <v>10</v>
      </c>
      <c r="C108" s="5">
        <v>20</v>
      </c>
      <c r="D108" s="5">
        <f t="shared" si="1"/>
        <v>30</v>
      </c>
    </row>
    <row r="109" spans="1:4" ht="15" customHeight="1" x14ac:dyDescent="0.25">
      <c r="A109" s="26" t="s">
        <v>119</v>
      </c>
      <c r="B109" s="5">
        <v>11</v>
      </c>
      <c r="C109" s="5">
        <v>4</v>
      </c>
      <c r="D109" s="5">
        <f t="shared" si="1"/>
        <v>15</v>
      </c>
    </row>
    <row r="110" spans="1:4" ht="15" customHeight="1" x14ac:dyDescent="0.25">
      <c r="A110" s="26" t="s">
        <v>118</v>
      </c>
      <c r="B110" s="5">
        <v>49</v>
      </c>
      <c r="C110" s="5">
        <v>106</v>
      </c>
      <c r="D110" s="5">
        <f t="shared" si="1"/>
        <v>155</v>
      </c>
    </row>
    <row r="111" spans="1:4" ht="15" customHeight="1" x14ac:dyDescent="0.25">
      <c r="A111" s="26" t="s">
        <v>117</v>
      </c>
      <c r="B111" s="5">
        <v>4</v>
      </c>
      <c r="C111" s="5">
        <v>9</v>
      </c>
      <c r="D111" s="5">
        <f t="shared" si="1"/>
        <v>13</v>
      </c>
    </row>
    <row r="112" spans="1:4" ht="15" customHeight="1" x14ac:dyDescent="0.25">
      <c r="A112" s="26" t="s">
        <v>116</v>
      </c>
      <c r="B112" s="5">
        <v>3</v>
      </c>
      <c r="C112" s="5">
        <v>9</v>
      </c>
      <c r="D112" s="5">
        <f t="shared" si="1"/>
        <v>12</v>
      </c>
    </row>
    <row r="113" spans="1:4" ht="15" customHeight="1" x14ac:dyDescent="0.25">
      <c r="A113" s="26" t="s">
        <v>115</v>
      </c>
      <c r="B113" s="5">
        <v>52</v>
      </c>
      <c r="C113" s="5">
        <v>46</v>
      </c>
      <c r="D113" s="5">
        <f t="shared" si="1"/>
        <v>98</v>
      </c>
    </row>
    <row r="114" spans="1:4" ht="15" customHeight="1" x14ac:dyDescent="0.25">
      <c r="A114" s="26" t="s">
        <v>114</v>
      </c>
      <c r="B114" s="5">
        <v>20</v>
      </c>
      <c r="C114" s="5">
        <v>19</v>
      </c>
      <c r="D114" s="5">
        <f t="shared" si="1"/>
        <v>39</v>
      </c>
    </row>
    <row r="115" spans="1:4" ht="15" customHeight="1" x14ac:dyDescent="0.25">
      <c r="A115" s="26" t="s">
        <v>113</v>
      </c>
      <c r="B115" s="5">
        <v>39</v>
      </c>
      <c r="C115" s="5">
        <v>43</v>
      </c>
      <c r="D115" s="5">
        <f t="shared" si="1"/>
        <v>82</v>
      </c>
    </row>
    <row r="116" spans="1:4" ht="15" customHeight="1" x14ac:dyDescent="0.25">
      <c r="A116" s="26" t="s">
        <v>112</v>
      </c>
      <c r="B116" s="5">
        <v>5</v>
      </c>
      <c r="C116" s="5">
        <v>6</v>
      </c>
      <c r="D116" s="5">
        <f t="shared" si="1"/>
        <v>11</v>
      </c>
    </row>
    <row r="117" spans="1:4" ht="15" customHeight="1" x14ac:dyDescent="0.25">
      <c r="A117" s="26" t="s">
        <v>111</v>
      </c>
      <c r="B117" s="5">
        <v>1</v>
      </c>
      <c r="C117" s="5">
        <v>0</v>
      </c>
      <c r="D117" s="5">
        <f t="shared" si="1"/>
        <v>1</v>
      </c>
    </row>
    <row r="118" spans="1:4" ht="15" customHeight="1" x14ac:dyDescent="0.25">
      <c r="A118" s="26" t="s">
        <v>110</v>
      </c>
      <c r="B118" s="5">
        <v>17</v>
      </c>
      <c r="C118" s="5">
        <v>35</v>
      </c>
      <c r="D118" s="5">
        <f t="shared" si="1"/>
        <v>52</v>
      </c>
    </row>
    <row r="119" spans="1:4" ht="15" customHeight="1" x14ac:dyDescent="0.25">
      <c r="A119" s="26" t="s">
        <v>109</v>
      </c>
      <c r="B119" s="5">
        <v>16</v>
      </c>
      <c r="C119" s="5">
        <v>25</v>
      </c>
      <c r="D119" s="5">
        <f t="shared" si="1"/>
        <v>41</v>
      </c>
    </row>
    <row r="120" spans="1:4" ht="15" customHeight="1" x14ac:dyDescent="0.25">
      <c r="A120" s="26" t="s">
        <v>108</v>
      </c>
      <c r="B120" s="5">
        <v>1</v>
      </c>
      <c r="C120" s="5">
        <v>0</v>
      </c>
      <c r="D120" s="5">
        <f t="shared" si="1"/>
        <v>1</v>
      </c>
    </row>
    <row r="121" spans="1:4" ht="15" customHeight="1" x14ac:dyDescent="0.25">
      <c r="A121" s="26" t="s">
        <v>225</v>
      </c>
      <c r="B121" s="5">
        <v>0</v>
      </c>
      <c r="C121" s="5">
        <v>1</v>
      </c>
      <c r="D121" s="5">
        <f t="shared" si="1"/>
        <v>1</v>
      </c>
    </row>
    <row r="122" spans="1:4" ht="15" customHeight="1" x14ac:dyDescent="0.25">
      <c r="A122" s="26" t="s">
        <v>107</v>
      </c>
      <c r="B122" s="5">
        <v>6</v>
      </c>
      <c r="C122" s="5">
        <v>12</v>
      </c>
      <c r="D122" s="5">
        <f t="shared" si="1"/>
        <v>18</v>
      </c>
    </row>
    <row r="123" spans="1:4" ht="15" customHeight="1" x14ac:dyDescent="0.25">
      <c r="A123" s="26" t="s">
        <v>106</v>
      </c>
      <c r="B123" s="5">
        <v>168</v>
      </c>
      <c r="C123" s="5">
        <v>299</v>
      </c>
      <c r="D123" s="5">
        <f t="shared" si="1"/>
        <v>467</v>
      </c>
    </row>
    <row r="124" spans="1:4" ht="15" customHeight="1" x14ac:dyDescent="0.25">
      <c r="A124" s="26" t="s">
        <v>105</v>
      </c>
      <c r="B124" s="5">
        <v>105</v>
      </c>
      <c r="C124" s="5">
        <v>73</v>
      </c>
      <c r="D124" s="5">
        <f t="shared" si="1"/>
        <v>178</v>
      </c>
    </row>
    <row r="125" spans="1:4" ht="15" customHeight="1" x14ac:dyDescent="0.25">
      <c r="A125" s="26" t="s">
        <v>104</v>
      </c>
      <c r="B125" s="5">
        <v>4</v>
      </c>
      <c r="C125" s="5">
        <v>1</v>
      </c>
      <c r="D125" s="5">
        <f t="shared" si="1"/>
        <v>5</v>
      </c>
    </row>
    <row r="126" spans="1:4" ht="15" customHeight="1" x14ac:dyDescent="0.25">
      <c r="A126" s="26" t="s">
        <v>103</v>
      </c>
      <c r="B126" s="5">
        <v>17</v>
      </c>
      <c r="C126" s="5">
        <v>17</v>
      </c>
      <c r="D126" s="5">
        <f t="shared" si="1"/>
        <v>34</v>
      </c>
    </row>
    <row r="127" spans="1:4" ht="15" customHeight="1" x14ac:dyDescent="0.25">
      <c r="A127" s="26" t="s">
        <v>102</v>
      </c>
      <c r="B127" s="5">
        <v>3</v>
      </c>
      <c r="C127" s="5">
        <v>1</v>
      </c>
      <c r="D127" s="5">
        <f t="shared" si="1"/>
        <v>4</v>
      </c>
    </row>
    <row r="128" spans="1:4" ht="15" customHeight="1" x14ac:dyDescent="0.25">
      <c r="A128" s="26" t="s">
        <v>101</v>
      </c>
      <c r="B128" s="5">
        <v>21</v>
      </c>
      <c r="C128" s="5">
        <v>15</v>
      </c>
      <c r="D128" s="5">
        <f t="shared" si="1"/>
        <v>36</v>
      </c>
    </row>
    <row r="129" spans="1:4" ht="15" customHeight="1" x14ac:dyDescent="0.25">
      <c r="A129" s="26" t="s">
        <v>100</v>
      </c>
      <c r="B129" s="5">
        <v>4</v>
      </c>
      <c r="C129" s="5">
        <v>8</v>
      </c>
      <c r="D129" s="5">
        <f t="shared" si="1"/>
        <v>12</v>
      </c>
    </row>
    <row r="130" spans="1:4" ht="15" customHeight="1" x14ac:dyDescent="0.25">
      <c r="A130" s="26" t="s">
        <v>99</v>
      </c>
      <c r="B130" s="5">
        <v>10</v>
      </c>
      <c r="C130" s="5">
        <v>44</v>
      </c>
      <c r="D130" s="5">
        <f t="shared" si="1"/>
        <v>54</v>
      </c>
    </row>
    <row r="131" spans="1:4" ht="15" customHeight="1" x14ac:dyDescent="0.25">
      <c r="A131" s="26" t="s">
        <v>98</v>
      </c>
      <c r="B131" s="5">
        <v>13</v>
      </c>
      <c r="C131" s="5">
        <v>9</v>
      </c>
      <c r="D131" s="5">
        <f t="shared" si="1"/>
        <v>22</v>
      </c>
    </row>
    <row r="132" spans="1:4" ht="15" customHeight="1" x14ac:dyDescent="0.25">
      <c r="A132" s="26" t="s">
        <v>97</v>
      </c>
      <c r="B132" s="5">
        <v>3</v>
      </c>
      <c r="C132" s="5">
        <v>18</v>
      </c>
      <c r="D132" s="5">
        <f t="shared" si="1"/>
        <v>21</v>
      </c>
    </row>
    <row r="133" spans="1:4" ht="15" customHeight="1" x14ac:dyDescent="0.25">
      <c r="A133" s="26" t="s">
        <v>96</v>
      </c>
      <c r="B133" s="5">
        <v>2</v>
      </c>
      <c r="C133" s="5">
        <v>10</v>
      </c>
      <c r="D133" s="5">
        <f t="shared" si="1"/>
        <v>12</v>
      </c>
    </row>
    <row r="134" spans="1:4" ht="15" customHeight="1" x14ac:dyDescent="0.25">
      <c r="A134" s="26" t="s">
        <v>95</v>
      </c>
      <c r="B134" s="5">
        <v>37</v>
      </c>
      <c r="C134" s="5">
        <v>1</v>
      </c>
      <c r="D134" s="5">
        <f t="shared" si="1"/>
        <v>38</v>
      </c>
    </row>
    <row r="135" spans="1:4" ht="15" customHeight="1" x14ac:dyDescent="0.25">
      <c r="A135" s="26" t="s">
        <v>94</v>
      </c>
      <c r="B135" s="5">
        <v>2</v>
      </c>
      <c r="C135" s="5">
        <v>0</v>
      </c>
      <c r="D135" s="5">
        <f t="shared" si="1"/>
        <v>2</v>
      </c>
    </row>
    <row r="136" spans="1:4" ht="15" customHeight="1" x14ac:dyDescent="0.25">
      <c r="A136" s="26" t="s">
        <v>93</v>
      </c>
      <c r="B136" s="5">
        <v>6</v>
      </c>
      <c r="C136" s="5">
        <v>4</v>
      </c>
      <c r="D136" s="5">
        <f t="shared" si="1"/>
        <v>10</v>
      </c>
    </row>
    <row r="137" spans="1:4" ht="15" customHeight="1" x14ac:dyDescent="0.25">
      <c r="A137" s="26" t="s">
        <v>92</v>
      </c>
      <c r="B137" s="5">
        <v>17</v>
      </c>
      <c r="C137" s="5">
        <v>7</v>
      </c>
      <c r="D137" s="5">
        <f t="shared" si="1"/>
        <v>24</v>
      </c>
    </row>
    <row r="138" spans="1:4" ht="15" customHeight="1" x14ac:dyDescent="0.25">
      <c r="A138" s="26" t="s">
        <v>91</v>
      </c>
      <c r="B138" s="5">
        <v>5</v>
      </c>
      <c r="C138" s="5">
        <v>9</v>
      </c>
      <c r="D138" s="5">
        <f t="shared" si="1"/>
        <v>14</v>
      </c>
    </row>
    <row r="139" spans="1:4" ht="15" customHeight="1" x14ac:dyDescent="0.25">
      <c r="A139" s="26" t="s">
        <v>90</v>
      </c>
      <c r="B139" s="5">
        <v>1</v>
      </c>
      <c r="C139" s="5">
        <v>0</v>
      </c>
      <c r="D139" s="5">
        <f t="shared" si="1"/>
        <v>1</v>
      </c>
    </row>
    <row r="140" spans="1:4" ht="15" customHeight="1" x14ac:dyDescent="0.25">
      <c r="A140" s="26" t="s">
        <v>89</v>
      </c>
      <c r="B140" s="5">
        <v>0</v>
      </c>
      <c r="C140" s="5">
        <v>1</v>
      </c>
      <c r="D140" s="5">
        <f t="shared" si="1"/>
        <v>1</v>
      </c>
    </row>
    <row r="141" spans="1:4" ht="15" customHeight="1" x14ac:dyDescent="0.25">
      <c r="A141" s="26" t="s">
        <v>88</v>
      </c>
      <c r="B141" s="5">
        <v>1</v>
      </c>
      <c r="C141" s="5">
        <v>4</v>
      </c>
      <c r="D141" s="5">
        <f t="shared" si="1"/>
        <v>5</v>
      </c>
    </row>
    <row r="142" spans="1:4" ht="15" customHeight="1" x14ac:dyDescent="0.25">
      <c r="A142" s="26" t="s">
        <v>87</v>
      </c>
      <c r="B142" s="5">
        <v>45</v>
      </c>
      <c r="C142" s="5">
        <v>44</v>
      </c>
      <c r="D142" s="5">
        <f t="shared" si="1"/>
        <v>89</v>
      </c>
    </row>
    <row r="143" spans="1:4" ht="15" customHeight="1" x14ac:dyDescent="0.25">
      <c r="A143" s="26" t="s">
        <v>86</v>
      </c>
      <c r="B143" s="5">
        <v>0</v>
      </c>
      <c r="C143" s="5">
        <v>1</v>
      </c>
      <c r="D143" s="5">
        <f t="shared" si="1"/>
        <v>1</v>
      </c>
    </row>
    <row r="144" spans="1:4" ht="15" customHeight="1" x14ac:dyDescent="0.25">
      <c r="A144" s="26" t="s">
        <v>85</v>
      </c>
      <c r="B144" s="5">
        <v>11</v>
      </c>
      <c r="C144" s="5">
        <v>3</v>
      </c>
      <c r="D144" s="5">
        <f t="shared" si="1"/>
        <v>14</v>
      </c>
    </row>
    <row r="145" spans="1:4" ht="15" customHeight="1" x14ac:dyDescent="0.25">
      <c r="A145" s="26" t="s">
        <v>84</v>
      </c>
      <c r="B145" s="5">
        <v>2</v>
      </c>
      <c r="C145" s="5">
        <v>2</v>
      </c>
      <c r="D145" s="5">
        <f t="shared" si="1"/>
        <v>4</v>
      </c>
    </row>
    <row r="146" spans="1:4" ht="15" customHeight="1" x14ac:dyDescent="0.25">
      <c r="A146" s="26" t="s">
        <v>83</v>
      </c>
      <c r="B146" s="5">
        <v>105</v>
      </c>
      <c r="C146" s="5">
        <v>23</v>
      </c>
      <c r="D146" s="5">
        <f t="shared" si="1"/>
        <v>128</v>
      </c>
    </row>
    <row r="147" spans="1:4" ht="15" customHeight="1" x14ac:dyDescent="0.25">
      <c r="A147" s="26" t="s">
        <v>226</v>
      </c>
      <c r="B147" s="5">
        <v>1</v>
      </c>
      <c r="C147" s="5">
        <v>0</v>
      </c>
      <c r="D147" s="5">
        <f t="shared" si="1"/>
        <v>1</v>
      </c>
    </row>
    <row r="148" spans="1:4" ht="15" customHeight="1" x14ac:dyDescent="0.25">
      <c r="A148" s="26" t="s">
        <v>82</v>
      </c>
      <c r="B148" s="5">
        <v>1</v>
      </c>
      <c r="C148" s="5">
        <v>2</v>
      </c>
      <c r="D148" s="5">
        <f t="shared" si="1"/>
        <v>3</v>
      </c>
    </row>
    <row r="149" spans="1:4" ht="15" customHeight="1" x14ac:dyDescent="0.25">
      <c r="A149" s="26" t="s">
        <v>81</v>
      </c>
      <c r="B149" s="5">
        <v>10</v>
      </c>
      <c r="C149" s="5">
        <v>17</v>
      </c>
      <c r="D149" s="5">
        <f t="shared" si="1"/>
        <v>27</v>
      </c>
    </row>
    <row r="150" spans="1:4" ht="15" customHeight="1" x14ac:dyDescent="0.25">
      <c r="A150" s="26" t="s">
        <v>80</v>
      </c>
      <c r="B150" s="5">
        <v>3</v>
      </c>
      <c r="C150" s="5">
        <v>5</v>
      </c>
      <c r="D150" s="5">
        <f t="shared" si="1"/>
        <v>8</v>
      </c>
    </row>
    <row r="151" spans="1:4" ht="15" customHeight="1" x14ac:dyDescent="0.25">
      <c r="A151" s="26" t="s">
        <v>79</v>
      </c>
      <c r="B151" s="5">
        <v>2</v>
      </c>
      <c r="C151" s="5">
        <v>1</v>
      </c>
      <c r="D151" s="5">
        <f t="shared" si="1"/>
        <v>3</v>
      </c>
    </row>
    <row r="152" spans="1:4" ht="15" customHeight="1" x14ac:dyDescent="0.25">
      <c r="A152" s="26" t="s">
        <v>78</v>
      </c>
      <c r="B152" s="5">
        <v>53</v>
      </c>
      <c r="C152" s="5">
        <v>108</v>
      </c>
      <c r="D152" s="5">
        <f t="shared" si="1"/>
        <v>161</v>
      </c>
    </row>
    <row r="153" spans="1:4" ht="15" customHeight="1" x14ac:dyDescent="0.25">
      <c r="A153" s="26" t="s">
        <v>77</v>
      </c>
      <c r="B153" s="5">
        <v>33</v>
      </c>
      <c r="C153" s="5">
        <v>42</v>
      </c>
      <c r="D153" s="5">
        <f t="shared" si="1"/>
        <v>75</v>
      </c>
    </row>
    <row r="154" spans="1:4" ht="15" customHeight="1" x14ac:dyDescent="0.25">
      <c r="A154" s="26" t="s">
        <v>76</v>
      </c>
      <c r="B154" s="5">
        <v>9</v>
      </c>
      <c r="C154" s="5">
        <v>12</v>
      </c>
      <c r="D154" s="5">
        <f t="shared" si="1"/>
        <v>21</v>
      </c>
    </row>
    <row r="155" spans="1:4" ht="15" customHeight="1" x14ac:dyDescent="0.25">
      <c r="A155" s="26" t="s">
        <v>75</v>
      </c>
      <c r="B155" s="5">
        <v>0</v>
      </c>
      <c r="C155" s="5">
        <v>1</v>
      </c>
      <c r="D155" s="5">
        <f t="shared" si="1"/>
        <v>1</v>
      </c>
    </row>
    <row r="156" spans="1:4" ht="15" customHeight="1" x14ac:dyDescent="0.25">
      <c r="A156" s="26" t="s">
        <v>74</v>
      </c>
      <c r="B156" s="5">
        <v>3</v>
      </c>
      <c r="C156" s="5">
        <v>6</v>
      </c>
      <c r="D156" s="5">
        <f t="shared" si="1"/>
        <v>9</v>
      </c>
    </row>
    <row r="157" spans="1:4" ht="15" customHeight="1" x14ac:dyDescent="0.25">
      <c r="A157" s="26" t="s">
        <v>73</v>
      </c>
      <c r="B157" s="5">
        <v>7</v>
      </c>
      <c r="C157" s="5">
        <v>15</v>
      </c>
      <c r="D157" s="5">
        <f t="shared" si="1"/>
        <v>22</v>
      </c>
    </row>
    <row r="158" spans="1:4" ht="15" customHeight="1" x14ac:dyDescent="0.25">
      <c r="A158" s="26" t="s">
        <v>72</v>
      </c>
      <c r="B158" s="5">
        <v>1</v>
      </c>
      <c r="C158" s="5">
        <v>6</v>
      </c>
      <c r="D158" s="5">
        <f t="shared" si="1"/>
        <v>7</v>
      </c>
    </row>
    <row r="159" spans="1:4" ht="15" customHeight="1" x14ac:dyDescent="0.25">
      <c r="A159" s="26" t="s">
        <v>71</v>
      </c>
      <c r="B159" s="5">
        <v>8</v>
      </c>
      <c r="C159" s="5">
        <v>2</v>
      </c>
      <c r="D159" s="5">
        <f t="shared" si="1"/>
        <v>10</v>
      </c>
    </row>
    <row r="160" spans="1:4" ht="15" customHeight="1" x14ac:dyDescent="0.25">
      <c r="A160" s="26" t="s">
        <v>70</v>
      </c>
      <c r="B160" s="5">
        <v>1</v>
      </c>
      <c r="C160" s="5">
        <v>4</v>
      </c>
      <c r="D160" s="5">
        <f t="shared" si="1"/>
        <v>5</v>
      </c>
    </row>
    <row r="161" spans="1:5" ht="15" customHeight="1" x14ac:dyDescent="0.25">
      <c r="A161" s="26" t="s">
        <v>69</v>
      </c>
      <c r="B161" s="5">
        <v>28</v>
      </c>
      <c r="C161" s="5">
        <v>2</v>
      </c>
      <c r="D161" s="5">
        <f t="shared" si="1"/>
        <v>30</v>
      </c>
    </row>
    <row r="162" spans="1:5" ht="15" customHeight="1" x14ac:dyDescent="0.25">
      <c r="A162" s="26" t="s">
        <v>68</v>
      </c>
      <c r="B162" s="5">
        <v>3</v>
      </c>
      <c r="C162" s="5">
        <v>8</v>
      </c>
      <c r="D162" s="5">
        <f t="shared" si="1"/>
        <v>11</v>
      </c>
    </row>
    <row r="163" spans="1:5" ht="15" customHeight="1" x14ac:dyDescent="0.25">
      <c r="A163" s="24" t="s">
        <v>67</v>
      </c>
      <c r="B163" s="10">
        <f>SUM(B164:B179)</f>
        <v>64</v>
      </c>
      <c r="C163" s="10">
        <f>SUM(C164:C179)</f>
        <v>60</v>
      </c>
      <c r="D163" s="19">
        <f t="shared" ref="D163:D241" si="2">SUM(B163:C163)</f>
        <v>124</v>
      </c>
    </row>
    <row r="164" spans="1:5" ht="15" customHeight="1" x14ac:dyDescent="0.25">
      <c r="A164" s="25" t="s">
        <v>227</v>
      </c>
      <c r="B164" s="8">
        <v>1</v>
      </c>
      <c r="C164" s="8">
        <v>0</v>
      </c>
      <c r="D164" s="16">
        <f t="shared" si="2"/>
        <v>1</v>
      </c>
    </row>
    <row r="165" spans="1:5" ht="15" customHeight="1" x14ac:dyDescent="0.25">
      <c r="A165" s="25" t="s">
        <v>66</v>
      </c>
      <c r="B165" s="6">
        <v>1</v>
      </c>
      <c r="C165" s="16">
        <v>3</v>
      </c>
      <c r="D165" s="16">
        <f t="shared" si="2"/>
        <v>4</v>
      </c>
      <c r="E165" s="3"/>
    </row>
    <row r="166" spans="1:5" ht="15" customHeight="1" x14ac:dyDescent="0.25">
      <c r="A166" s="25" t="s">
        <v>65</v>
      </c>
      <c r="B166" s="6">
        <v>0</v>
      </c>
      <c r="C166" s="16">
        <v>3</v>
      </c>
      <c r="D166" s="16">
        <f t="shared" si="2"/>
        <v>3</v>
      </c>
      <c r="E166" s="3"/>
    </row>
    <row r="167" spans="1:5" ht="15" customHeight="1" x14ac:dyDescent="0.25">
      <c r="A167" s="25" t="s">
        <v>64</v>
      </c>
      <c r="B167" s="6">
        <v>3</v>
      </c>
      <c r="C167" s="16">
        <v>6</v>
      </c>
      <c r="D167" s="16">
        <f t="shared" si="2"/>
        <v>9</v>
      </c>
      <c r="E167" s="3"/>
    </row>
    <row r="168" spans="1:5" ht="15" customHeight="1" x14ac:dyDescent="0.25">
      <c r="A168" s="25" t="s">
        <v>63</v>
      </c>
      <c r="B168" s="6">
        <v>4</v>
      </c>
      <c r="C168" s="16">
        <v>4</v>
      </c>
      <c r="D168" s="16">
        <f t="shared" si="2"/>
        <v>8</v>
      </c>
      <c r="E168" s="3"/>
    </row>
    <row r="169" spans="1:5" ht="15" customHeight="1" x14ac:dyDescent="0.25">
      <c r="A169" s="25" t="s">
        <v>62</v>
      </c>
      <c r="B169" s="6">
        <v>2</v>
      </c>
      <c r="C169" s="16">
        <v>4</v>
      </c>
      <c r="D169" s="16">
        <f t="shared" si="2"/>
        <v>6</v>
      </c>
      <c r="E169" s="3"/>
    </row>
    <row r="170" spans="1:5" ht="15" customHeight="1" x14ac:dyDescent="0.25">
      <c r="A170" s="25" t="s">
        <v>61</v>
      </c>
      <c r="B170" s="6">
        <v>1</v>
      </c>
      <c r="C170" s="16">
        <v>1</v>
      </c>
      <c r="D170" s="16">
        <f t="shared" si="2"/>
        <v>2</v>
      </c>
      <c r="E170" s="3"/>
    </row>
    <row r="171" spans="1:5" ht="15" customHeight="1" x14ac:dyDescent="0.25">
      <c r="A171" s="25" t="s">
        <v>228</v>
      </c>
      <c r="B171" s="6">
        <v>1</v>
      </c>
      <c r="C171" s="16">
        <v>4</v>
      </c>
      <c r="D171" s="16">
        <f t="shared" si="2"/>
        <v>5</v>
      </c>
      <c r="E171" s="3"/>
    </row>
    <row r="172" spans="1:5" ht="15" customHeight="1" x14ac:dyDescent="0.25">
      <c r="A172" s="25" t="s">
        <v>60</v>
      </c>
      <c r="B172" s="6">
        <v>1</v>
      </c>
      <c r="C172" s="16">
        <v>1</v>
      </c>
      <c r="D172" s="16">
        <f t="shared" si="2"/>
        <v>2</v>
      </c>
      <c r="E172" s="3"/>
    </row>
    <row r="173" spans="1:5" ht="15" customHeight="1" x14ac:dyDescent="0.25">
      <c r="A173" s="25" t="s">
        <v>59</v>
      </c>
      <c r="B173" s="6">
        <v>1</v>
      </c>
      <c r="C173" s="16">
        <v>2</v>
      </c>
      <c r="D173" s="16">
        <f>SUM(B173:C173)</f>
        <v>3</v>
      </c>
      <c r="E173" s="3"/>
    </row>
    <row r="174" spans="1:5" ht="15" customHeight="1" x14ac:dyDescent="0.25">
      <c r="A174" s="25" t="s">
        <v>229</v>
      </c>
      <c r="B174" s="6">
        <v>1</v>
      </c>
      <c r="C174" s="16">
        <v>3</v>
      </c>
      <c r="D174" s="16">
        <f>SUM(B174:C174)</f>
        <v>4</v>
      </c>
      <c r="E174" s="3"/>
    </row>
    <row r="175" spans="1:5" ht="15" customHeight="1" x14ac:dyDescent="0.25">
      <c r="A175" s="25" t="s">
        <v>58</v>
      </c>
      <c r="B175" s="6">
        <v>0</v>
      </c>
      <c r="C175" s="16">
        <v>1</v>
      </c>
      <c r="D175" s="16">
        <f>SUM(B175:C175)</f>
        <v>1</v>
      </c>
      <c r="E175" s="3"/>
    </row>
    <row r="176" spans="1:5" ht="15" customHeight="1" x14ac:dyDescent="0.25">
      <c r="A176" s="25" t="s">
        <v>57</v>
      </c>
      <c r="B176" s="6">
        <v>20</v>
      </c>
      <c r="C176" s="16">
        <v>6</v>
      </c>
      <c r="D176" s="16">
        <f t="shared" si="2"/>
        <v>26</v>
      </c>
      <c r="E176" s="3"/>
    </row>
    <row r="177" spans="1:7" ht="15" customHeight="1" x14ac:dyDescent="0.25">
      <c r="A177" s="25" t="s">
        <v>56</v>
      </c>
      <c r="B177" s="6">
        <v>14</v>
      </c>
      <c r="C177" s="16">
        <v>13</v>
      </c>
      <c r="D177" s="16">
        <f t="shared" si="2"/>
        <v>27</v>
      </c>
      <c r="E177" s="3"/>
    </row>
    <row r="178" spans="1:7" ht="15" customHeight="1" x14ac:dyDescent="0.25">
      <c r="A178" s="25" t="s">
        <v>55</v>
      </c>
      <c r="B178" s="6">
        <v>12</v>
      </c>
      <c r="C178" s="16">
        <v>6</v>
      </c>
      <c r="D178" s="16">
        <f t="shared" si="2"/>
        <v>18</v>
      </c>
      <c r="E178" s="3"/>
    </row>
    <row r="179" spans="1:7" ht="15" customHeight="1" x14ac:dyDescent="0.25">
      <c r="A179" s="25" t="s">
        <v>54</v>
      </c>
      <c r="B179" s="6">
        <v>2</v>
      </c>
      <c r="C179" s="16">
        <v>3</v>
      </c>
      <c r="D179" s="16">
        <f t="shared" si="2"/>
        <v>5</v>
      </c>
      <c r="E179" s="3"/>
    </row>
    <row r="180" spans="1:7" ht="15" customHeight="1" x14ac:dyDescent="0.25">
      <c r="A180" s="24" t="s">
        <v>53</v>
      </c>
      <c r="B180" s="19">
        <f>SUM(B181:B181)</f>
        <v>28</v>
      </c>
      <c r="C180" s="19">
        <f>SUM(C181:C181)</f>
        <v>44</v>
      </c>
      <c r="D180" s="19">
        <f t="shared" si="2"/>
        <v>72</v>
      </c>
      <c r="E180" s="3"/>
      <c r="F180" s="3"/>
    </row>
    <row r="181" spans="1:7" ht="15" customHeight="1" x14ac:dyDescent="0.25">
      <c r="A181" s="28" t="s">
        <v>52</v>
      </c>
      <c r="B181" s="6">
        <v>28</v>
      </c>
      <c r="C181" s="6">
        <v>44</v>
      </c>
      <c r="D181" s="16">
        <f t="shared" si="2"/>
        <v>72</v>
      </c>
    </row>
    <row r="182" spans="1:7" ht="15" customHeight="1" x14ac:dyDescent="0.25">
      <c r="A182" s="24" t="s">
        <v>51</v>
      </c>
      <c r="B182" s="10">
        <f>SUM(B183:B188)</f>
        <v>2</v>
      </c>
      <c r="C182" s="10">
        <f>SUM(C183:C188)</f>
        <v>7</v>
      </c>
      <c r="D182" s="10">
        <f t="shared" si="2"/>
        <v>9</v>
      </c>
    </row>
    <row r="183" spans="1:7" ht="15" customHeight="1" x14ac:dyDescent="0.25">
      <c r="A183" s="2" t="s">
        <v>50</v>
      </c>
      <c r="B183" s="1">
        <v>1</v>
      </c>
      <c r="C183" s="1">
        <v>1</v>
      </c>
      <c r="D183" s="16">
        <f t="shared" si="2"/>
        <v>2</v>
      </c>
    </row>
    <row r="184" spans="1:7" ht="15" customHeight="1" x14ac:dyDescent="0.25">
      <c r="A184" s="2" t="s">
        <v>230</v>
      </c>
      <c r="B184" s="1">
        <v>0</v>
      </c>
      <c r="C184" s="1">
        <v>1</v>
      </c>
      <c r="D184" s="16">
        <f t="shared" si="2"/>
        <v>1</v>
      </c>
    </row>
    <row r="185" spans="1:7" ht="15" customHeight="1" x14ac:dyDescent="0.25">
      <c r="A185" s="2" t="s">
        <v>49</v>
      </c>
      <c r="B185" s="1">
        <v>0</v>
      </c>
      <c r="C185" s="1">
        <v>2</v>
      </c>
      <c r="D185" s="16">
        <f t="shared" si="2"/>
        <v>2</v>
      </c>
    </row>
    <row r="186" spans="1:7" ht="15" customHeight="1" x14ac:dyDescent="0.25">
      <c r="A186" s="2" t="s">
        <v>48</v>
      </c>
      <c r="B186" s="1">
        <v>0</v>
      </c>
      <c r="C186" s="1">
        <v>2</v>
      </c>
      <c r="D186" s="16">
        <f t="shared" si="2"/>
        <v>2</v>
      </c>
    </row>
    <row r="187" spans="1:7" ht="15" customHeight="1" x14ac:dyDescent="0.25">
      <c r="A187" s="2" t="s">
        <v>231</v>
      </c>
      <c r="B187" s="1">
        <v>1</v>
      </c>
      <c r="C187" s="1">
        <v>0</v>
      </c>
      <c r="D187" s="16">
        <f t="shared" si="2"/>
        <v>1</v>
      </c>
    </row>
    <row r="188" spans="1:7" ht="15" customHeight="1" x14ac:dyDescent="0.25">
      <c r="A188" s="2" t="s">
        <v>232</v>
      </c>
      <c r="B188" s="1">
        <v>0</v>
      </c>
      <c r="C188" s="1">
        <v>1</v>
      </c>
      <c r="D188" s="16">
        <f t="shared" si="2"/>
        <v>1</v>
      </c>
    </row>
    <row r="189" spans="1:7" ht="15" customHeight="1" x14ac:dyDescent="0.25">
      <c r="A189" s="22" t="s">
        <v>47</v>
      </c>
      <c r="B189" s="19">
        <f>SUM(B190)</f>
        <v>0</v>
      </c>
      <c r="C189" s="19">
        <f>SUM(C190)</f>
        <v>1</v>
      </c>
      <c r="D189" s="19">
        <f t="shared" si="2"/>
        <v>1</v>
      </c>
    </row>
    <row r="190" spans="1:7" ht="15" customHeight="1" x14ac:dyDescent="0.25">
      <c r="A190" s="28" t="s">
        <v>46</v>
      </c>
      <c r="B190" s="6">
        <v>0</v>
      </c>
      <c r="C190" s="6">
        <v>1</v>
      </c>
      <c r="D190" s="16">
        <f t="shared" si="2"/>
        <v>1</v>
      </c>
    </row>
    <row r="191" spans="1:7" ht="15" customHeight="1" x14ac:dyDescent="0.25">
      <c r="A191" s="24" t="s">
        <v>45</v>
      </c>
      <c r="B191" s="19">
        <f>SUM(B192:B201)</f>
        <v>51</v>
      </c>
      <c r="C191" s="19">
        <f>SUM(C192:C201)</f>
        <v>49</v>
      </c>
      <c r="D191" s="19">
        <f t="shared" si="2"/>
        <v>100</v>
      </c>
    </row>
    <row r="192" spans="1:7" ht="15" customHeight="1" x14ac:dyDescent="0.25">
      <c r="A192" s="2" t="s">
        <v>44</v>
      </c>
      <c r="B192" s="1">
        <v>5</v>
      </c>
      <c r="C192" s="1">
        <v>2</v>
      </c>
      <c r="D192" s="16">
        <f t="shared" si="2"/>
        <v>7</v>
      </c>
      <c r="E192" s="9"/>
      <c r="F192" s="9"/>
      <c r="G192" s="9"/>
    </row>
    <row r="193" spans="1:7" ht="15" customHeight="1" x14ac:dyDescent="0.25">
      <c r="A193" s="2" t="s">
        <v>43</v>
      </c>
      <c r="B193" s="1">
        <v>0</v>
      </c>
      <c r="C193" s="1">
        <v>3</v>
      </c>
      <c r="D193" s="16">
        <f t="shared" si="2"/>
        <v>3</v>
      </c>
      <c r="E193" s="9"/>
      <c r="F193" s="9"/>
      <c r="G193" s="9"/>
    </row>
    <row r="194" spans="1:7" ht="15" customHeight="1" x14ac:dyDescent="0.25">
      <c r="A194" s="2" t="s">
        <v>164</v>
      </c>
      <c r="B194" s="1">
        <v>3</v>
      </c>
      <c r="C194" s="1">
        <v>1</v>
      </c>
      <c r="D194" s="16">
        <f t="shared" si="2"/>
        <v>4</v>
      </c>
      <c r="E194" s="9"/>
      <c r="F194" s="9"/>
      <c r="G194" s="9"/>
    </row>
    <row r="195" spans="1:7" ht="15" customHeight="1" x14ac:dyDescent="0.25">
      <c r="A195" s="2" t="s">
        <v>42</v>
      </c>
      <c r="B195" s="1">
        <v>2</v>
      </c>
      <c r="C195" s="1">
        <v>2</v>
      </c>
      <c r="D195" s="16">
        <f t="shared" si="2"/>
        <v>4</v>
      </c>
      <c r="E195" s="9"/>
      <c r="F195" s="9"/>
      <c r="G195" s="9"/>
    </row>
    <row r="196" spans="1:7" ht="15" customHeight="1" x14ac:dyDescent="0.25">
      <c r="A196" s="2" t="s">
        <v>211</v>
      </c>
      <c r="B196" s="1">
        <v>0</v>
      </c>
      <c r="C196" s="1">
        <v>3</v>
      </c>
      <c r="D196" s="16">
        <f t="shared" si="2"/>
        <v>3</v>
      </c>
      <c r="E196" s="9"/>
      <c r="F196" s="9"/>
      <c r="G196" s="9"/>
    </row>
    <row r="197" spans="1:7" ht="15" customHeight="1" x14ac:dyDescent="0.25">
      <c r="A197" s="2" t="s">
        <v>41</v>
      </c>
      <c r="B197" s="1">
        <v>3</v>
      </c>
      <c r="C197" s="1">
        <v>6</v>
      </c>
      <c r="D197" s="16">
        <f t="shared" si="2"/>
        <v>9</v>
      </c>
      <c r="E197" s="9"/>
      <c r="F197" s="9"/>
      <c r="G197" s="9"/>
    </row>
    <row r="198" spans="1:7" ht="15" customHeight="1" x14ac:dyDescent="0.25">
      <c r="A198" s="2" t="s">
        <v>40</v>
      </c>
      <c r="B198" s="1">
        <v>9</v>
      </c>
      <c r="C198" s="1">
        <v>6</v>
      </c>
      <c r="D198" s="16">
        <f t="shared" si="2"/>
        <v>15</v>
      </c>
      <c r="E198" s="9"/>
      <c r="F198" s="9"/>
      <c r="G198" s="9"/>
    </row>
    <row r="199" spans="1:7" ht="15" customHeight="1" x14ac:dyDescent="0.25">
      <c r="A199" s="2" t="s">
        <v>39</v>
      </c>
      <c r="B199" s="1">
        <v>17</v>
      </c>
      <c r="C199" s="1">
        <v>16</v>
      </c>
      <c r="D199" s="16">
        <f t="shared" si="2"/>
        <v>33</v>
      </c>
    </row>
    <row r="200" spans="1:7" ht="15" customHeight="1" x14ac:dyDescent="0.25">
      <c r="A200" s="2" t="s">
        <v>38</v>
      </c>
      <c r="B200" s="1">
        <v>7</v>
      </c>
      <c r="C200" s="1">
        <v>5</v>
      </c>
      <c r="D200" s="16">
        <f t="shared" si="2"/>
        <v>12</v>
      </c>
      <c r="E200" s="9"/>
      <c r="F200" s="9"/>
      <c r="G200" s="9"/>
    </row>
    <row r="201" spans="1:7" ht="15" customHeight="1" x14ac:dyDescent="0.25">
      <c r="A201" s="2" t="s">
        <v>37</v>
      </c>
      <c r="B201" s="1">
        <v>5</v>
      </c>
      <c r="C201" s="1">
        <v>5</v>
      </c>
      <c r="D201" s="16">
        <f t="shared" si="2"/>
        <v>10</v>
      </c>
      <c r="E201" s="9"/>
      <c r="F201" s="9"/>
      <c r="G201" s="9"/>
    </row>
    <row r="202" spans="1:7" ht="15" customHeight="1" x14ac:dyDescent="0.25">
      <c r="A202" s="24" t="s">
        <v>204</v>
      </c>
      <c r="B202" s="10">
        <f>B203</f>
        <v>3</v>
      </c>
      <c r="C202" s="10">
        <f t="shared" ref="C202" si="3">C203</f>
        <v>0</v>
      </c>
      <c r="D202" s="19">
        <f t="shared" si="2"/>
        <v>3</v>
      </c>
      <c r="E202" s="9"/>
      <c r="F202" s="9"/>
      <c r="G202" s="9"/>
    </row>
    <row r="203" spans="1:7" ht="15" customHeight="1" x14ac:dyDescent="0.25">
      <c r="A203" s="2" t="s">
        <v>233</v>
      </c>
      <c r="B203" s="1">
        <v>3</v>
      </c>
      <c r="C203" s="1">
        <v>0</v>
      </c>
      <c r="D203" s="16">
        <f t="shared" si="2"/>
        <v>3</v>
      </c>
      <c r="E203" s="9"/>
      <c r="F203" s="9"/>
      <c r="G203" s="9"/>
    </row>
    <row r="204" spans="1:7" ht="15" customHeight="1" x14ac:dyDescent="0.25">
      <c r="A204" s="27" t="s">
        <v>36</v>
      </c>
      <c r="B204" s="7">
        <f>SUM(B205:B207)</f>
        <v>19</v>
      </c>
      <c r="C204" s="7">
        <f>SUM(C205:C207)</f>
        <v>16</v>
      </c>
      <c r="D204" s="19">
        <f t="shared" si="2"/>
        <v>35</v>
      </c>
    </row>
    <row r="205" spans="1:7" ht="15.75" customHeight="1" x14ac:dyDescent="0.25">
      <c r="A205" s="26" t="s">
        <v>35</v>
      </c>
      <c r="B205" s="6">
        <v>2</v>
      </c>
      <c r="C205" s="6">
        <v>6</v>
      </c>
      <c r="D205" s="16">
        <f t="shared" si="2"/>
        <v>8</v>
      </c>
    </row>
    <row r="206" spans="1:7" ht="15" customHeight="1" x14ac:dyDescent="0.25">
      <c r="A206" s="26" t="s">
        <v>34</v>
      </c>
      <c r="B206" s="6">
        <v>11</v>
      </c>
      <c r="C206" s="6">
        <v>5</v>
      </c>
      <c r="D206" s="16">
        <f t="shared" si="2"/>
        <v>16</v>
      </c>
    </row>
    <row r="207" spans="1:7" ht="15" customHeight="1" x14ac:dyDescent="0.25">
      <c r="A207" s="26" t="s">
        <v>33</v>
      </c>
      <c r="B207" s="6">
        <v>6</v>
      </c>
      <c r="C207" s="6">
        <v>5</v>
      </c>
      <c r="D207" s="16">
        <f t="shared" si="2"/>
        <v>11</v>
      </c>
    </row>
    <row r="208" spans="1:7" ht="15" customHeight="1" x14ac:dyDescent="0.25">
      <c r="A208" s="24" t="s">
        <v>32</v>
      </c>
      <c r="B208" s="19">
        <f>SUM(B209:B213)</f>
        <v>6</v>
      </c>
      <c r="C208" s="19">
        <f>SUM(C209:C213)</f>
        <v>17</v>
      </c>
      <c r="D208" s="19">
        <f t="shared" si="2"/>
        <v>23</v>
      </c>
    </row>
    <row r="209" spans="1:8" ht="15" customHeight="1" x14ac:dyDescent="0.25">
      <c r="A209" s="25" t="s">
        <v>31</v>
      </c>
      <c r="B209" s="16">
        <v>1</v>
      </c>
      <c r="C209" s="16">
        <v>3</v>
      </c>
      <c r="D209" s="16">
        <f t="shared" si="2"/>
        <v>4</v>
      </c>
      <c r="E209" s="9"/>
      <c r="F209" s="9"/>
      <c r="G209" s="9"/>
    </row>
    <row r="210" spans="1:8" ht="15" customHeight="1" x14ac:dyDescent="0.25">
      <c r="A210" s="25" t="s">
        <v>30</v>
      </c>
      <c r="B210" s="16">
        <v>1</v>
      </c>
      <c r="C210" s="16">
        <v>1</v>
      </c>
      <c r="D210" s="16">
        <f t="shared" si="2"/>
        <v>2</v>
      </c>
      <c r="E210" s="9"/>
      <c r="F210" s="9"/>
      <c r="G210" s="9"/>
    </row>
    <row r="211" spans="1:8" ht="15" customHeight="1" x14ac:dyDescent="0.25">
      <c r="A211" s="25" t="s">
        <v>16</v>
      </c>
      <c r="B211" s="16">
        <v>2</v>
      </c>
      <c r="C211" s="16">
        <v>8</v>
      </c>
      <c r="D211" s="16">
        <f t="shared" si="2"/>
        <v>10</v>
      </c>
      <c r="E211" s="9"/>
      <c r="F211" s="9"/>
      <c r="G211" s="9"/>
    </row>
    <row r="212" spans="1:8" ht="15" customHeight="1" x14ac:dyDescent="0.25">
      <c r="A212" s="25" t="s">
        <v>29</v>
      </c>
      <c r="B212" s="16">
        <v>1</v>
      </c>
      <c r="C212" s="16">
        <v>3</v>
      </c>
      <c r="D212" s="16">
        <f t="shared" si="2"/>
        <v>4</v>
      </c>
    </row>
    <row r="213" spans="1:8" ht="15" customHeight="1" x14ac:dyDescent="0.25">
      <c r="A213" s="25" t="s">
        <v>26</v>
      </c>
      <c r="B213" s="16">
        <v>1</v>
      </c>
      <c r="C213" s="16">
        <v>2</v>
      </c>
      <c r="D213" s="16">
        <f t="shared" si="2"/>
        <v>3</v>
      </c>
    </row>
    <row r="214" spans="1:8" ht="15" customHeight="1" x14ac:dyDescent="0.25">
      <c r="A214" s="24" t="s">
        <v>203</v>
      </c>
      <c r="B214" s="19">
        <f>SUM(B215:B219)</f>
        <v>17</v>
      </c>
      <c r="C214" s="19">
        <f t="shared" ref="C214:D214" si="4">SUM(C215:C219)</f>
        <v>41</v>
      </c>
      <c r="D214" s="19">
        <f t="shared" si="4"/>
        <v>58</v>
      </c>
    </row>
    <row r="215" spans="1:8" ht="15" customHeight="1" x14ac:dyDescent="0.25">
      <c r="A215" s="25" t="s">
        <v>234</v>
      </c>
      <c r="B215" s="16">
        <v>7</v>
      </c>
      <c r="C215" s="16">
        <v>23</v>
      </c>
      <c r="D215" s="16">
        <v>30</v>
      </c>
    </row>
    <row r="216" spans="1:8" ht="15" customHeight="1" x14ac:dyDescent="0.25">
      <c r="A216" s="25" t="s">
        <v>235</v>
      </c>
      <c r="B216" s="16">
        <v>3</v>
      </c>
      <c r="C216" s="16">
        <v>4</v>
      </c>
      <c r="D216" s="16">
        <v>7</v>
      </c>
    </row>
    <row r="217" spans="1:8" ht="15" customHeight="1" x14ac:dyDescent="0.25">
      <c r="A217" s="25" t="s">
        <v>236</v>
      </c>
      <c r="B217" s="16">
        <v>3</v>
      </c>
      <c r="C217" s="16">
        <v>3</v>
      </c>
      <c r="D217" s="16">
        <v>6</v>
      </c>
    </row>
    <row r="218" spans="1:8" ht="15" customHeight="1" x14ac:dyDescent="0.25">
      <c r="A218" s="25" t="s">
        <v>237</v>
      </c>
      <c r="B218" s="16">
        <v>2</v>
      </c>
      <c r="C218" s="16">
        <v>6</v>
      </c>
      <c r="D218" s="16">
        <v>8</v>
      </c>
    </row>
    <row r="219" spans="1:8" ht="15" customHeight="1" x14ac:dyDescent="0.25">
      <c r="A219" s="25" t="s">
        <v>238</v>
      </c>
      <c r="B219" s="16">
        <v>2</v>
      </c>
      <c r="C219" s="16">
        <v>5</v>
      </c>
      <c r="D219" s="16">
        <v>7</v>
      </c>
    </row>
    <row r="220" spans="1:8" s="25" customFormat="1" ht="15" customHeight="1" x14ac:dyDescent="0.25">
      <c r="A220" s="24" t="s">
        <v>28</v>
      </c>
      <c r="B220" s="10">
        <f>SUM(B221:B222)</f>
        <v>3</v>
      </c>
      <c r="C220" s="10">
        <f>SUM(C221:C222)</f>
        <v>2</v>
      </c>
      <c r="D220" s="19">
        <f t="shared" si="2"/>
        <v>5</v>
      </c>
      <c r="E220" s="26"/>
      <c r="F220" s="16"/>
      <c r="G220" s="16"/>
      <c r="H220" s="16"/>
    </row>
    <row r="221" spans="1:8" s="25" customFormat="1" ht="15" customHeight="1" x14ac:dyDescent="0.2">
      <c r="A221" s="18" t="s">
        <v>27</v>
      </c>
      <c r="B221" s="17">
        <v>1</v>
      </c>
      <c r="C221" s="17">
        <v>0</v>
      </c>
      <c r="D221" s="3">
        <f t="shared" si="2"/>
        <v>1</v>
      </c>
      <c r="E221" s="26"/>
      <c r="F221" s="16"/>
      <c r="G221" s="16"/>
      <c r="H221" s="16"/>
    </row>
    <row r="222" spans="1:8" s="25" customFormat="1" ht="15" customHeight="1" x14ac:dyDescent="0.2">
      <c r="A222" s="18" t="s">
        <v>26</v>
      </c>
      <c r="B222" s="17">
        <v>2</v>
      </c>
      <c r="C222" s="17">
        <v>2</v>
      </c>
      <c r="D222" s="3">
        <f t="shared" si="2"/>
        <v>4</v>
      </c>
      <c r="E222" s="26"/>
      <c r="F222" s="16"/>
      <c r="G222" s="16"/>
      <c r="H222" s="16"/>
    </row>
    <row r="223" spans="1:8" s="25" customFormat="1" ht="15" customHeight="1" x14ac:dyDescent="0.25">
      <c r="A223" s="24" t="s">
        <v>241</v>
      </c>
      <c r="B223" s="10">
        <v>113</v>
      </c>
      <c r="C223" s="10">
        <v>433</v>
      </c>
      <c r="D223" s="19">
        <v>546</v>
      </c>
      <c r="E223" s="10"/>
      <c r="F223" s="10"/>
      <c r="G223" s="19"/>
      <c r="H223" s="16"/>
    </row>
    <row r="224" spans="1:8" s="25" customFormat="1" ht="15" customHeight="1" x14ac:dyDescent="0.2">
      <c r="A224" s="18" t="s">
        <v>222</v>
      </c>
      <c r="B224" s="17">
        <v>0</v>
      </c>
      <c r="C224" s="17">
        <v>2</v>
      </c>
      <c r="D224" s="3">
        <v>2</v>
      </c>
      <c r="E224" s="26"/>
      <c r="F224" s="16"/>
      <c r="G224" s="16"/>
      <c r="H224" s="16"/>
    </row>
    <row r="225" spans="1:8" s="25" customFormat="1" ht="15" customHeight="1" x14ac:dyDescent="0.2">
      <c r="A225" s="18" t="s">
        <v>25</v>
      </c>
      <c r="B225" s="17">
        <v>10</v>
      </c>
      <c r="C225" s="17">
        <v>16</v>
      </c>
      <c r="D225" s="3">
        <v>26</v>
      </c>
      <c r="E225" s="26"/>
      <c r="F225" s="16"/>
      <c r="G225" s="16"/>
      <c r="H225" s="16"/>
    </row>
    <row r="226" spans="1:8" s="25" customFormat="1" ht="15" customHeight="1" x14ac:dyDescent="0.2">
      <c r="A226" s="18" t="s">
        <v>24</v>
      </c>
      <c r="B226" s="17">
        <v>48</v>
      </c>
      <c r="C226" s="17">
        <v>98</v>
      </c>
      <c r="D226" s="3">
        <v>146</v>
      </c>
      <c r="E226" s="26"/>
      <c r="F226" s="16"/>
      <c r="G226" s="16"/>
      <c r="H226" s="16"/>
    </row>
    <row r="227" spans="1:8" s="25" customFormat="1" ht="15" customHeight="1" x14ac:dyDescent="0.2">
      <c r="A227" s="18" t="s">
        <v>23</v>
      </c>
      <c r="B227" s="17">
        <v>1</v>
      </c>
      <c r="C227" s="17">
        <v>10</v>
      </c>
      <c r="D227" s="3">
        <v>11</v>
      </c>
      <c r="E227" s="26"/>
      <c r="F227" s="16"/>
      <c r="G227" s="16"/>
      <c r="H227" s="16"/>
    </row>
    <row r="228" spans="1:8" s="25" customFormat="1" ht="15" customHeight="1" x14ac:dyDescent="0.2">
      <c r="A228" s="18" t="s">
        <v>22</v>
      </c>
      <c r="B228" s="17">
        <v>1</v>
      </c>
      <c r="C228" s="17">
        <v>95</v>
      </c>
      <c r="D228" s="3">
        <v>96</v>
      </c>
      <c r="E228" s="26"/>
      <c r="F228" s="16"/>
      <c r="G228" s="16"/>
      <c r="H228" s="16"/>
    </row>
    <row r="229" spans="1:8" s="25" customFormat="1" ht="15" customHeight="1" x14ac:dyDescent="0.2">
      <c r="A229" s="18" t="s">
        <v>223</v>
      </c>
      <c r="B229" s="17">
        <v>1</v>
      </c>
      <c r="C229" s="17">
        <v>4</v>
      </c>
      <c r="D229" s="3">
        <v>5</v>
      </c>
      <c r="E229" s="26"/>
      <c r="F229" s="16"/>
      <c r="G229" s="16"/>
      <c r="H229" s="16"/>
    </row>
    <row r="230" spans="1:8" s="25" customFormat="1" ht="15" customHeight="1" x14ac:dyDescent="0.2">
      <c r="A230" s="18" t="s">
        <v>21</v>
      </c>
      <c r="B230" s="17">
        <v>1</v>
      </c>
      <c r="C230" s="17">
        <v>2</v>
      </c>
      <c r="D230" s="3">
        <v>3</v>
      </c>
      <c r="E230" s="26"/>
      <c r="F230" s="16"/>
      <c r="G230" s="16"/>
      <c r="H230" s="16"/>
    </row>
    <row r="231" spans="1:8" s="25" customFormat="1" ht="15" customHeight="1" x14ac:dyDescent="0.2">
      <c r="A231" s="18" t="s">
        <v>20</v>
      </c>
      <c r="B231" s="17">
        <v>3</v>
      </c>
      <c r="C231" s="17">
        <v>7</v>
      </c>
      <c r="D231" s="3">
        <v>10</v>
      </c>
      <c r="E231" s="26"/>
      <c r="F231" s="16"/>
      <c r="G231" s="16"/>
      <c r="H231" s="16"/>
    </row>
    <row r="232" spans="1:8" s="25" customFormat="1" ht="15" customHeight="1" x14ac:dyDescent="0.2">
      <c r="A232" s="18" t="s">
        <v>19</v>
      </c>
      <c r="B232" s="17">
        <v>4</v>
      </c>
      <c r="C232" s="17">
        <v>11</v>
      </c>
      <c r="D232" s="3">
        <v>15</v>
      </c>
      <c r="E232" s="26"/>
      <c r="F232" s="16"/>
      <c r="G232" s="16"/>
      <c r="H232" s="16"/>
    </row>
    <row r="233" spans="1:8" s="25" customFormat="1" ht="15" customHeight="1" x14ac:dyDescent="0.2">
      <c r="A233" s="18" t="s">
        <v>18</v>
      </c>
      <c r="B233" s="17">
        <v>6</v>
      </c>
      <c r="C233" s="17">
        <v>13</v>
      </c>
      <c r="D233" s="3">
        <v>19</v>
      </c>
      <c r="E233" s="26"/>
      <c r="F233" s="16"/>
      <c r="G233" s="16"/>
      <c r="H233" s="16"/>
    </row>
    <row r="234" spans="1:8" s="25" customFormat="1" ht="15" customHeight="1" x14ac:dyDescent="0.2">
      <c r="A234" s="18" t="s">
        <v>17</v>
      </c>
      <c r="B234" s="17">
        <v>4</v>
      </c>
      <c r="C234" s="17">
        <v>38</v>
      </c>
      <c r="D234" s="3">
        <v>42</v>
      </c>
      <c r="E234" s="26"/>
      <c r="F234" s="16"/>
      <c r="G234" s="16"/>
      <c r="H234" s="16"/>
    </row>
    <row r="235" spans="1:8" s="25" customFormat="1" ht="15" customHeight="1" x14ac:dyDescent="0.2">
      <c r="A235" s="18" t="s">
        <v>16</v>
      </c>
      <c r="B235" s="17">
        <v>10</v>
      </c>
      <c r="C235" s="17">
        <v>12</v>
      </c>
      <c r="D235" s="3">
        <v>22</v>
      </c>
      <c r="E235" s="26"/>
      <c r="F235" s="16"/>
      <c r="G235" s="16"/>
      <c r="H235" s="16"/>
    </row>
    <row r="236" spans="1:8" s="25" customFormat="1" ht="15" customHeight="1" x14ac:dyDescent="0.2">
      <c r="A236" s="18" t="s">
        <v>15</v>
      </c>
      <c r="B236" s="17">
        <v>1</v>
      </c>
      <c r="C236" s="17">
        <v>2</v>
      </c>
      <c r="D236" s="3">
        <v>3</v>
      </c>
      <c r="E236" s="26"/>
      <c r="F236" s="16"/>
      <c r="G236" s="16"/>
      <c r="H236" s="16"/>
    </row>
    <row r="237" spans="1:8" s="25" customFormat="1" ht="15" customHeight="1" x14ac:dyDescent="0.2">
      <c r="A237" s="18" t="s">
        <v>14</v>
      </c>
      <c r="B237" s="17">
        <v>7</v>
      </c>
      <c r="C237" s="17">
        <v>26</v>
      </c>
      <c r="D237" s="3">
        <v>33</v>
      </c>
      <c r="E237" s="26"/>
      <c r="F237" s="16"/>
      <c r="G237" s="16"/>
      <c r="H237" s="16"/>
    </row>
    <row r="238" spans="1:8" s="25" customFormat="1" ht="15" customHeight="1" x14ac:dyDescent="0.2">
      <c r="A238" s="18" t="s">
        <v>13</v>
      </c>
      <c r="B238" s="17">
        <v>3</v>
      </c>
      <c r="C238" s="17">
        <v>38</v>
      </c>
      <c r="D238" s="3">
        <v>41</v>
      </c>
      <c r="E238" s="26"/>
      <c r="F238" s="16"/>
      <c r="G238" s="16"/>
      <c r="H238" s="16"/>
    </row>
    <row r="239" spans="1:8" s="25" customFormat="1" ht="15" customHeight="1" x14ac:dyDescent="0.2">
      <c r="A239" s="18" t="s">
        <v>12</v>
      </c>
      <c r="B239" s="17">
        <v>13</v>
      </c>
      <c r="C239" s="17">
        <v>59</v>
      </c>
      <c r="D239" s="3">
        <v>72</v>
      </c>
      <c r="E239" s="26"/>
      <c r="F239" s="16"/>
      <c r="G239" s="16"/>
      <c r="H239" s="16"/>
    </row>
    <row r="240" spans="1:8" s="25" customFormat="1" ht="15" customHeight="1" x14ac:dyDescent="0.25">
      <c r="A240" s="24" t="s">
        <v>239</v>
      </c>
      <c r="B240" s="10">
        <f>B241</f>
        <v>0</v>
      </c>
      <c r="C240" s="10">
        <f>C241</f>
        <v>4</v>
      </c>
      <c r="D240" s="19">
        <f t="shared" si="2"/>
        <v>4</v>
      </c>
      <c r="E240" s="26"/>
      <c r="F240" s="16"/>
      <c r="G240" s="16"/>
      <c r="H240" s="16"/>
    </row>
    <row r="241" spans="1:8" s="25" customFormat="1" ht="15" customHeight="1" x14ac:dyDescent="0.2">
      <c r="A241" s="18" t="s">
        <v>240</v>
      </c>
      <c r="B241" s="17">
        <v>0</v>
      </c>
      <c r="C241" s="17">
        <v>4</v>
      </c>
      <c r="D241" s="3">
        <f t="shared" si="2"/>
        <v>4</v>
      </c>
      <c r="E241" s="26"/>
      <c r="F241" s="16"/>
      <c r="G241" s="16"/>
      <c r="H241" s="16"/>
    </row>
    <row r="242" spans="1:8" ht="15" customHeight="1" x14ac:dyDescent="0.25">
      <c r="A242" s="22" t="s">
        <v>11</v>
      </c>
      <c r="B242" s="19">
        <f>SUM(B243:B245)</f>
        <v>1</v>
      </c>
      <c r="C242" s="19">
        <f>SUM(C243:C245)</f>
        <v>9</v>
      </c>
      <c r="D242" s="19">
        <f t="shared" ref="D242:D248" si="5">SUM(B242:C242)</f>
        <v>10</v>
      </c>
      <c r="F242" s="9"/>
      <c r="G242" s="9"/>
    </row>
    <row r="243" spans="1:8" ht="15" customHeight="1" x14ac:dyDescent="0.2">
      <c r="A243" s="2" t="s">
        <v>10</v>
      </c>
      <c r="B243" s="17">
        <v>0</v>
      </c>
      <c r="C243" s="17">
        <v>3</v>
      </c>
      <c r="D243" s="16">
        <f t="shared" si="5"/>
        <v>3</v>
      </c>
      <c r="F243" s="9"/>
      <c r="G243" s="9"/>
    </row>
    <row r="244" spans="1:8" ht="15" customHeight="1" x14ac:dyDescent="0.2">
      <c r="A244" s="2" t="s">
        <v>9</v>
      </c>
      <c r="B244" s="17">
        <v>1</v>
      </c>
      <c r="C244" s="17">
        <v>3</v>
      </c>
      <c r="D244" s="16">
        <f t="shared" si="5"/>
        <v>4</v>
      </c>
      <c r="F244" s="9"/>
      <c r="G244" s="9"/>
    </row>
    <row r="245" spans="1:8" ht="15" customHeight="1" x14ac:dyDescent="0.2">
      <c r="A245" s="2" t="s">
        <v>8</v>
      </c>
      <c r="B245" s="17">
        <v>0</v>
      </c>
      <c r="C245" s="17">
        <v>3</v>
      </c>
      <c r="D245" s="16">
        <f t="shared" si="5"/>
        <v>3</v>
      </c>
      <c r="E245" s="9"/>
      <c r="F245" s="9"/>
      <c r="G245" s="9"/>
    </row>
    <row r="246" spans="1:8" ht="15" customHeight="1" x14ac:dyDescent="0.25">
      <c r="A246" s="21" t="s">
        <v>7</v>
      </c>
      <c r="B246" s="19">
        <f>SUM(B247:B248)</f>
        <v>12</v>
      </c>
      <c r="C246" s="19">
        <f>SUM(C247:C248)</f>
        <v>2</v>
      </c>
      <c r="D246" s="19">
        <f t="shared" si="5"/>
        <v>14</v>
      </c>
    </row>
    <row r="247" spans="1:8" ht="15" customHeight="1" x14ac:dyDescent="0.25">
      <c r="A247" s="20" t="s">
        <v>6</v>
      </c>
      <c r="B247" s="16">
        <v>3</v>
      </c>
      <c r="C247" s="16">
        <v>1</v>
      </c>
      <c r="D247" s="16">
        <f t="shared" si="5"/>
        <v>4</v>
      </c>
    </row>
    <row r="248" spans="1:8" ht="15" customHeight="1" x14ac:dyDescent="0.25">
      <c r="A248" s="20" t="s">
        <v>5</v>
      </c>
      <c r="B248" s="6">
        <v>9</v>
      </c>
      <c r="C248" s="6">
        <v>1</v>
      </c>
      <c r="D248" s="16">
        <f t="shared" si="5"/>
        <v>10</v>
      </c>
    </row>
    <row r="249" spans="1:8" ht="9" customHeight="1" x14ac:dyDescent="0.25">
      <c r="B249" s="16"/>
      <c r="C249" s="16"/>
      <c r="D249" s="16"/>
    </row>
    <row r="250" spans="1:8" ht="15" customHeight="1" x14ac:dyDescent="0.25">
      <c r="A250" s="15" t="s">
        <v>1</v>
      </c>
      <c r="B250" s="14">
        <f>SUM(B6:B248)/2</f>
        <v>2249</v>
      </c>
      <c r="C250" s="14">
        <f>SUM(C6:C248)/2</f>
        <v>2842</v>
      </c>
      <c r="D250" s="14">
        <f>SUM(D6:D248)/2</f>
        <v>5091</v>
      </c>
    </row>
    <row r="252" spans="1:8" ht="12.75" customHeight="1" x14ac:dyDescent="0.25">
      <c r="A252" s="13" t="s">
        <v>0</v>
      </c>
      <c r="B252" s="4"/>
      <c r="C252" s="4"/>
      <c r="D252" s="4"/>
    </row>
    <row r="253" spans="1:8" ht="12.75" customHeight="1" x14ac:dyDescent="0.25">
      <c r="B253" s="4"/>
      <c r="C253" s="4"/>
      <c r="D253" s="4"/>
    </row>
    <row r="254" spans="1:8" ht="12.6" customHeight="1" x14ac:dyDescent="0.25">
      <c r="B254" s="4"/>
      <c r="C254" s="4"/>
      <c r="D254" s="4"/>
    </row>
    <row r="255" spans="1:8" ht="12.6" customHeight="1" x14ac:dyDescent="0.25">
      <c r="B255" s="4"/>
      <c r="C255" s="4"/>
      <c r="D255" s="4"/>
    </row>
    <row r="256" spans="1:8" ht="12.6" customHeight="1" x14ac:dyDescent="0.25">
      <c r="B256" s="4"/>
      <c r="C256" s="4"/>
      <c r="D256" s="4"/>
    </row>
    <row r="257" spans="2:4" ht="12.6" customHeight="1" x14ac:dyDescent="0.25">
      <c r="B257" s="4"/>
      <c r="C257" s="4"/>
      <c r="D257" s="4"/>
    </row>
  </sheetData>
  <mergeCells count="1">
    <mergeCell ref="A1:D1"/>
  </mergeCells>
  <printOptions horizontalCentered="1"/>
  <pageMargins left="0.78740157480314998" right="0.78740157480314998" top="0.59055118110236204" bottom="0.39370078740157499" header="0.196850393700787" footer="0.196850393700787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grado_esp</vt:lpstr>
      <vt:lpstr>grado_esp!BaseDeDatos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2023-05-16T19:01:17Z</cp:lastPrinted>
  <dcterms:created xsi:type="dcterms:W3CDTF">2022-09-02T21:55:35Z</dcterms:created>
  <dcterms:modified xsi:type="dcterms:W3CDTF">2023-05-24T15:35:38Z</dcterms:modified>
</cp:coreProperties>
</file>