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DCFCA81-830F-486E-87C7-C0F066D0BE8A}" xr6:coauthVersionLast="47" xr6:coauthVersionMax="47" xr10:uidLastSave="{00000000-0000-0000-0000-000000000000}"/>
  <bookViews>
    <workbookView xWindow="14430" yWindow="0" windowWidth="14400" windowHeight="15630" tabRatio="901" xr2:uid="{00000000-000D-0000-FFFF-FFFF00000000}"/>
  </bookViews>
  <sheets>
    <sheet name="primer ingreso por sexo" sheetId="16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'primer ingreso por sexo'!$A$1:$M$51</definedName>
    <definedName name="_xlnm.Database" localSheetId="0">#REF!</definedName>
    <definedName name="_xlnm.Database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6" l="1"/>
  <c r="C9" i="16" s="1"/>
  <c r="F10" i="16"/>
  <c r="C10" i="16" s="1"/>
  <c r="F11" i="16"/>
  <c r="C11" i="16" s="1"/>
  <c r="F12" i="16"/>
  <c r="C12" i="16" s="1"/>
  <c r="B13" i="16"/>
  <c r="D13" i="16"/>
  <c r="F14" i="16"/>
  <c r="C14" i="16" s="1"/>
  <c r="F15" i="16"/>
  <c r="C15" i="16" s="1"/>
  <c r="F16" i="16"/>
  <c r="C16" i="16" s="1"/>
  <c r="F17" i="16"/>
  <c r="C17" i="16" s="1"/>
  <c r="B18" i="16"/>
  <c r="D18" i="16"/>
  <c r="F18" i="16" l="1"/>
  <c r="G17" i="16"/>
  <c r="G14" i="16"/>
  <c r="G15" i="16"/>
  <c r="G11" i="16"/>
  <c r="G10" i="16"/>
  <c r="G9" i="16"/>
  <c r="G16" i="16"/>
  <c r="G12" i="16"/>
  <c r="F13" i="16"/>
  <c r="E17" i="16"/>
  <c r="E16" i="16"/>
  <c r="E15" i="16"/>
  <c r="E14" i="16"/>
  <c r="E12" i="16"/>
  <c r="E11" i="16"/>
  <c r="E10" i="16"/>
  <c r="E9" i="16"/>
  <c r="G13" i="16" l="1"/>
  <c r="D7" i="16" l="1"/>
  <c r="B7" i="16"/>
  <c r="F7" i="16" l="1"/>
  <c r="C7" i="16" l="1"/>
  <c r="G7" i="16"/>
  <c r="E7" i="16"/>
</calcChain>
</file>

<file path=xl/sharedStrings.xml><?xml version="1.0" encoding="utf-8"?>
<sst xmlns="http://schemas.openxmlformats.org/spreadsheetml/2006/main" count="19" uniqueCount="14">
  <si>
    <t>Total</t>
  </si>
  <si>
    <t>FUENTE: Dirección General de Administración Escolar, UNAM.</t>
  </si>
  <si>
    <t>Mujeres</t>
  </si>
  <si>
    <t>Hombres</t>
  </si>
  <si>
    <t>UNAM. POBLACIÓN ESCOLAR</t>
  </si>
  <si>
    <t>Ciencias físico matemáticas e ingenierías</t>
  </si>
  <si>
    <t>Ciencias biológicas, químicas y de la salud</t>
  </si>
  <si>
    <t>Ciencias sociales</t>
  </si>
  <si>
    <t>Humanidades y artes</t>
  </si>
  <si>
    <t>PRIMER INGRESO POR SEXO</t>
  </si>
  <si>
    <t>POSGRADO</t>
  </si>
  <si>
    <t>LIC</t>
  </si>
  <si>
    <t>BACH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</si>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</sst>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MS Sans Serif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3" fontId="3" fillId="0" borderId="0" xfId="1" applyNumberFormat="1" applyFont="1"/>
    <xf numFmtId="0" fontId="3" fillId="0" borderId="0" xfId="2"/>
    <xf numFmtId="0" fontId="7" fillId="0" borderId="0" xfId="2" applyFont="1"/>
    <xf numFmtId="0" fontId="6" fillId="0" borderId="0" xfId="2" applyFont="1" applyAlignment="1">
      <alignment horizontal="left"/>
    </xf>
    <xf numFmtId="3" fontId="7" fillId="0" borderId="0" xfId="4" applyNumberFormat="1" applyFont="1"/>
    <xf numFmtId="3" fontId="7" fillId="0" borderId="0" xfId="2" applyNumberFormat="1" applyFont="1"/>
    <xf numFmtId="0" fontId="7" fillId="0" borderId="0" xfId="2" applyFont="1" applyAlignment="1">
      <alignment horizontal="left" indent="2"/>
    </xf>
    <xf numFmtId="166" fontId="7" fillId="0" borderId="0" xfId="2" applyNumberFormat="1" applyFont="1"/>
    <xf numFmtId="0" fontId="4" fillId="0" borderId="0" xfId="4"/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5" fillId="0" borderId="0" xfId="2" applyFont="1"/>
    <xf numFmtId="3" fontId="7" fillId="0" borderId="0" xfId="1" applyNumberFormat="1" applyFont="1"/>
    <xf numFmtId="0" fontId="8" fillId="0" borderId="0" xfId="4" applyFont="1"/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</cellXfs>
  <cellStyles count="8">
    <cellStyle name="Normal" xfId="0" builtinId="0"/>
    <cellStyle name="Normal 10 2 2" xfId="5" xr:uid="{00000000-0005-0000-0000-000002000000}"/>
    <cellStyle name="Normal 19" xfId="7" xr:uid="{00000000-0005-0000-0000-000003000000}"/>
    <cellStyle name="Normal 2 4 2" xfId="2" xr:uid="{00000000-0005-0000-0000-000004000000}"/>
    <cellStyle name="Normal 3" xfId="3" xr:uid="{00000000-0005-0000-0000-000005000000}"/>
    <cellStyle name="Normal 3 2 2" xfId="6" xr:uid="{00000000-0005-0000-0000-000006000000}"/>
    <cellStyle name="Normal_pobesc20082009" xfId="4" xr:uid="{00000000-0005-0000-0000-000011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73168309973995E-2"/>
          <c:y val="0.16440446538647899"/>
          <c:w val="0.86431755244938802"/>
          <c:h val="0.588236160557126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sexo'!$C$7:$C$17</c:f>
              <c:numCache>
                <c:formatCode>#,##0.0</c:formatCode>
                <c:ptCount val="11"/>
                <c:pt idx="0">
                  <c:v>0</c:v>
                </c:pt>
                <c:pt idx="2">
                  <c:v>68.7251637847707</c:v>
                </c:pt>
                <c:pt idx="3">
                  <c:v>34.199645599527464</c:v>
                </c:pt>
                <c:pt idx="4">
                  <c:v>50.957020624165395</c:v>
                </c:pt>
                <c:pt idx="5">
                  <c:v>35.341365461847388</c:v>
                </c:pt>
                <c:pt idx="7">
                  <c:v>68.710550045085654</c:v>
                </c:pt>
                <c:pt idx="8">
                  <c:v>39.517969195664577</c:v>
                </c:pt>
                <c:pt idx="9">
                  <c:v>50.327771156138255</c:v>
                </c:pt>
                <c:pt idx="10">
                  <c:v>46.23552123552124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2-438D-80CF-750651CFFA0C}"/>
            </c:ext>
          </c:extLst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sexo'!$E$7:$E$17</c:f>
              <c:numCache>
                <c:formatCode>#,##0.0</c:formatCode>
                <c:ptCount val="11"/>
                <c:pt idx="0">
                  <c:v>0</c:v>
                </c:pt>
                <c:pt idx="2">
                  <c:v>31.2748362152293</c:v>
                </c:pt>
                <c:pt idx="3">
                  <c:v>65.800354400472543</c:v>
                </c:pt>
                <c:pt idx="4">
                  <c:v>49.042979375834612</c:v>
                </c:pt>
                <c:pt idx="5">
                  <c:v>64.658634538152612</c:v>
                </c:pt>
                <c:pt idx="7">
                  <c:v>31.289449954914339</c:v>
                </c:pt>
                <c:pt idx="8">
                  <c:v>60.48203080433543</c:v>
                </c:pt>
                <c:pt idx="9">
                  <c:v>49.672228843861738</c:v>
                </c:pt>
                <c:pt idx="10">
                  <c:v>53.76447876447876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2-438D-80CF-750651CF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184896"/>
        <c:axId val="121254976"/>
      </c:barChart>
      <c:catAx>
        <c:axId val="1351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254976"/>
        <c:crosses val="autoZero"/>
        <c:auto val="0"/>
        <c:lblAlgn val="ctr"/>
        <c:lblOffset val="50"/>
        <c:tickLblSkip val="1"/>
        <c:tickMarkSkip val="1"/>
        <c:noMultiLvlLbl val="0"/>
      </c:catAx>
      <c:valAx>
        <c:axId val="1212549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5184896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9002"/>
          <c:y val="0.840269007097451"/>
          <c:w val="0.19341579331902101"/>
          <c:h val="4.2953048286131702E-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898" l="1.9685039370078741" r="1.9685039370078741" t="0.78740157480314898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15875</xdr:rowOff>
    </xdr:from>
    <xdr:to>
      <xdr:col>13</xdr:col>
      <xdr:colOff>0</xdr:colOff>
      <xdr:row>47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7051DF0-8AFC-044B-8857-6B40288023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28CDD95-9C7B-D74B-8FBE-0ED7B1B626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7E93F87E-7A5B-DB41-BF05-92235C8055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7E619163-56D4-C543-B0F0-782322F480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5F2BC442-E253-4844-AEBB-0EE8E8D295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0.09705</cdr:x>
      <cdr:y>0.11068</cdr:y>
    </cdr:from>
    <cdr:to>
      <cdr:x>0.19415</cdr:x>
      <cdr:y>0.16162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1233729" y="800134"/>
          <a:ext cx="1234404" cy="36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O49"/>
  <sheetViews>
    <sheetView tabSelected="1" zoomScaleNormal="100" workbookViewId="0">
      <selection sqref="A1:M1"/>
    </sheetView>
  </sheetViews>
  <sheetFormatPr baseColWidth="10" defaultColWidth="10.85546875" defaultRowHeight="12.75" x14ac:dyDescent="0.2"/>
  <cols>
    <col min="1" max="1" width="36.85546875" style="3" customWidth="1"/>
    <col min="2" max="8" width="10.85546875" style="3"/>
    <col min="9" max="16384" width="10.85546875" style="2"/>
  </cols>
  <sheetData>
    <row r="1" spans="1:15" ht="15" customHeight="1" x14ac:dyDescent="0.2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2"/>
      <c r="O1" s="12"/>
    </row>
    <row r="2" spans="1:15" ht="15" customHeight="1" x14ac:dyDescent="0.2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2"/>
      <c r="O2" s="12"/>
    </row>
    <row r="3" spans="1:15" ht="15" customHeight="1" x14ac:dyDescent="0.2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ht="12" customHeight="1" x14ac:dyDescent="0.2"/>
    <row r="5" spans="1:15" ht="12" customHeight="1" x14ac:dyDescent="0.2"/>
    <row r="6" spans="1:15" x14ac:dyDescent="0.2">
      <c r="A6" s="7"/>
      <c r="B6" s="11" t="s">
        <v>3</v>
      </c>
      <c r="C6" s="11"/>
      <c r="D6" s="11" t="s">
        <v>2</v>
      </c>
      <c r="E6" s="11"/>
      <c r="F6" s="11" t="s">
        <v>0</v>
      </c>
      <c r="G6" s="11"/>
    </row>
    <row r="7" spans="1:15" x14ac:dyDescent="0.2">
      <c r="A7" s="7" t="s">
        <v>0</v>
      </c>
      <c r="B7" s="6" t="e">
        <f>+#REF!</f>
        <v>#REF!</v>
      </c>
      <c r="C7" s="8" t="e">
        <f>+B7/F7*100</f>
        <v>#REF!</v>
      </c>
      <c r="D7" s="6" t="e">
        <f>+#REF!</f>
        <v>#REF!</v>
      </c>
      <c r="E7" s="8" t="e">
        <f>+D7/$F7*100</f>
        <v>#REF!</v>
      </c>
      <c r="F7" s="6" t="e">
        <f>SUM(B7,D7)</f>
        <v>#REF!</v>
      </c>
      <c r="G7" s="8" t="e">
        <f>+F7/$F7*100</f>
        <v>#REF!</v>
      </c>
      <c r="H7" s="3" t="s">
        <v>12</v>
      </c>
    </row>
    <row r="8" spans="1:15" x14ac:dyDescent="0.2">
      <c r="A8" s="7"/>
      <c r="B8" s="6"/>
      <c r="C8" s="8"/>
      <c r="D8" s="6"/>
      <c r="E8" s="8"/>
      <c r="F8" s="6"/>
      <c r="G8" s="8"/>
    </row>
    <row r="9" spans="1:15" x14ac:dyDescent="0.2">
      <c r="A9" s="7" t="s">
        <v>5</v>
      </c>
      <c r="B9" s="6">
        <v>6399</v>
      </c>
      <c r="C9" s="8">
        <f>+B9/F9*100</f>
        <v>68.7251637847707</v>
      </c>
      <c r="D9" s="6">
        <v>2912</v>
      </c>
      <c r="E9" s="8">
        <f>+D9/$F9*100</f>
        <v>31.2748362152293</v>
      </c>
      <c r="F9" s="6">
        <f>SUM(B9,D9)</f>
        <v>9311</v>
      </c>
      <c r="G9" s="8">
        <f>+F9/$F9*100</f>
        <v>100</v>
      </c>
      <c r="H9" s="3" t="s">
        <v>11</v>
      </c>
    </row>
    <row r="10" spans="1:15" x14ac:dyDescent="0.2">
      <c r="A10" s="7" t="s">
        <v>6</v>
      </c>
      <c r="B10" s="6">
        <v>5211</v>
      </c>
      <c r="C10" s="8">
        <f>+B10/F10*100</f>
        <v>34.199645599527464</v>
      </c>
      <c r="D10" s="6">
        <v>10026</v>
      </c>
      <c r="E10" s="8">
        <f>+D10/$F10*100</f>
        <v>65.800354400472543</v>
      </c>
      <c r="F10" s="6">
        <f>SUM(B10,D10)</f>
        <v>15237</v>
      </c>
      <c r="G10" s="8">
        <f>+F10/$F10*100</f>
        <v>100</v>
      </c>
    </row>
    <row r="11" spans="1:15" x14ac:dyDescent="0.2">
      <c r="A11" s="7" t="s">
        <v>7</v>
      </c>
      <c r="B11" s="6">
        <v>10303</v>
      </c>
      <c r="C11" s="8">
        <f>+B11/F11*100</f>
        <v>50.957020624165395</v>
      </c>
      <c r="D11" s="6">
        <v>9916</v>
      </c>
      <c r="E11" s="8">
        <f>+D11/$F11*100</f>
        <v>49.042979375834612</v>
      </c>
      <c r="F11" s="6">
        <f>SUM(B11,D11)</f>
        <v>20219</v>
      </c>
      <c r="G11" s="8">
        <f>+F11/$F11*100</f>
        <v>100</v>
      </c>
    </row>
    <row r="12" spans="1:15" x14ac:dyDescent="0.2">
      <c r="A12" s="7" t="s">
        <v>8</v>
      </c>
      <c r="B12" s="6">
        <v>1936</v>
      </c>
      <c r="C12" s="8">
        <f>+B12/F12*100</f>
        <v>35.341365461847388</v>
      </c>
      <c r="D12" s="6">
        <v>3542</v>
      </c>
      <c r="E12" s="8">
        <f>+D12/$F12*100</f>
        <v>64.658634538152612</v>
      </c>
      <c r="F12" s="6">
        <f>SUM(B12,D12)</f>
        <v>5478</v>
      </c>
      <c r="G12" s="8">
        <f>+F12/$F12*100</f>
        <v>100</v>
      </c>
    </row>
    <row r="13" spans="1:15" x14ac:dyDescent="0.2">
      <c r="A13" s="7"/>
      <c r="B13" s="6">
        <f>SUM(B9:B12)</f>
        <v>23849</v>
      </c>
      <c r="C13" s="8"/>
      <c r="D13" s="6">
        <f>SUM(D9:D12)</f>
        <v>26396</v>
      </c>
      <c r="E13" s="10"/>
      <c r="F13" s="6">
        <f>SUM(F9:F12)</f>
        <v>50245</v>
      </c>
      <c r="G13" s="6">
        <f>SUM(G9:G12)</f>
        <v>400</v>
      </c>
    </row>
    <row r="14" spans="1:15" x14ac:dyDescent="0.2">
      <c r="A14" s="7" t="s">
        <v>5</v>
      </c>
      <c r="B14" s="6">
        <v>762</v>
      </c>
      <c r="C14" s="8">
        <f>+B14/F14*100</f>
        <v>68.710550045085654</v>
      </c>
      <c r="D14" s="6">
        <v>347</v>
      </c>
      <c r="E14" s="8">
        <f>+D14/$F14*100</f>
        <v>31.289449954914339</v>
      </c>
      <c r="F14" s="6">
        <f>SUM(B14,D14)</f>
        <v>1109</v>
      </c>
      <c r="G14" s="8">
        <f>+F14/$F14*100</f>
        <v>100</v>
      </c>
      <c r="H14" s="3" t="s">
        <v>10</v>
      </c>
    </row>
    <row r="15" spans="1:15" x14ac:dyDescent="0.2">
      <c r="A15" s="7" t="s">
        <v>6</v>
      </c>
      <c r="B15" s="6">
        <v>2771</v>
      </c>
      <c r="C15" s="8">
        <f>+B15/F15*100</f>
        <v>39.517969195664577</v>
      </c>
      <c r="D15" s="6">
        <v>4241</v>
      </c>
      <c r="E15" s="8">
        <f>+D15/$F15*100</f>
        <v>60.48203080433543</v>
      </c>
      <c r="F15" s="6">
        <f>SUM(B15,D15)</f>
        <v>7012</v>
      </c>
      <c r="G15" s="8">
        <f>+F15/$F15*100</f>
        <v>100</v>
      </c>
    </row>
    <row r="16" spans="1:15" x14ac:dyDescent="0.2">
      <c r="A16" s="7" t="s">
        <v>7</v>
      </c>
      <c r="B16" s="6">
        <v>1689</v>
      </c>
      <c r="C16" s="8">
        <f>+B16/F16*100</f>
        <v>50.327771156138255</v>
      </c>
      <c r="D16" s="6">
        <v>1667</v>
      </c>
      <c r="E16" s="8">
        <f>+D16/$F16*100</f>
        <v>49.672228843861738</v>
      </c>
      <c r="F16" s="6">
        <f>SUM(B16,D16)</f>
        <v>3356</v>
      </c>
      <c r="G16" s="8">
        <f>+F16/$F16*100</f>
        <v>100</v>
      </c>
      <c r="O16" s="9"/>
    </row>
    <row r="17" spans="1:10" x14ac:dyDescent="0.2">
      <c r="A17" s="7" t="s">
        <v>8</v>
      </c>
      <c r="B17" s="6">
        <v>479</v>
      </c>
      <c r="C17" s="8">
        <f>+B17/F17*100</f>
        <v>46.23552123552124</v>
      </c>
      <c r="D17" s="6">
        <v>557</v>
      </c>
      <c r="E17" s="8">
        <f>+D17/$F17*100</f>
        <v>53.76447876447876</v>
      </c>
      <c r="F17" s="6">
        <f>SUM(B17,D17)</f>
        <v>1036</v>
      </c>
      <c r="G17" s="8">
        <f>+F17/$F17*100</f>
        <v>100</v>
      </c>
    </row>
    <row r="18" spans="1:10" x14ac:dyDescent="0.2">
      <c r="A18" s="7"/>
      <c r="B18" s="6">
        <f>SUM(B14:B17)</f>
        <v>5701</v>
      </c>
      <c r="C18" s="8"/>
      <c r="D18" s="6">
        <f>SUM(D14:D17)</f>
        <v>6812</v>
      </c>
      <c r="E18" s="6"/>
      <c r="F18" s="6">
        <f>SUM(F14:F17)</f>
        <v>12513</v>
      </c>
      <c r="G18" s="6"/>
    </row>
    <row r="19" spans="1:10" x14ac:dyDescent="0.2">
      <c r="A19" s="7"/>
      <c r="B19" s="6"/>
    </row>
    <row r="21" spans="1:10" x14ac:dyDescent="0.2">
      <c r="E21" s="15"/>
      <c r="F21" s="15"/>
    </row>
    <row r="22" spans="1:10" x14ac:dyDescent="0.2">
      <c r="E22" s="11"/>
      <c r="F22" s="11"/>
    </row>
    <row r="27" spans="1:10" x14ac:dyDescent="0.2">
      <c r="A27" s="14"/>
      <c r="C27" s="14"/>
      <c r="D27" s="14"/>
    </row>
    <row r="28" spans="1:10" x14ac:dyDescent="0.2">
      <c r="B28" s="14"/>
    </row>
    <row r="30" spans="1:10" x14ac:dyDescent="0.2">
      <c r="C30" s="5"/>
      <c r="D30" s="13"/>
      <c r="E30" s="5"/>
      <c r="F30" s="5"/>
      <c r="G30" s="5"/>
      <c r="H30" s="5"/>
      <c r="I30" s="1"/>
      <c r="J30" s="1"/>
    </row>
    <row r="31" spans="1:10" x14ac:dyDescent="0.2">
      <c r="B31" s="5"/>
    </row>
    <row r="49" spans="1:1" x14ac:dyDescent="0.2">
      <c r="A49" s="4" t="s">
        <v>1</v>
      </c>
    </row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2023-05-24T14:40:40Z</dcterms:modified>
</cp:coreProperties>
</file>