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45" windowHeight="7350"/>
  </bookViews>
  <sheets>
    <sheet name="resume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18" i="1" s="1"/>
  <c r="C8" i="1"/>
  <c r="D8" i="1"/>
  <c r="E8" i="1"/>
  <c r="E18" i="1" s="1"/>
  <c r="B9" i="1"/>
  <c r="C9" i="1"/>
  <c r="D9" i="1"/>
  <c r="E9" i="1"/>
  <c r="J9" i="1"/>
  <c r="B10" i="1"/>
  <c r="C10" i="1"/>
  <c r="D10" i="1"/>
  <c r="E10" i="1"/>
  <c r="B11" i="1"/>
  <c r="C11" i="1"/>
  <c r="D11" i="1"/>
  <c r="E11" i="1"/>
  <c r="B12" i="1"/>
  <c r="C12" i="1"/>
  <c r="C18" i="1" s="1"/>
  <c r="D12" i="1"/>
  <c r="E12" i="1"/>
  <c r="J12" i="1"/>
  <c r="B13" i="1"/>
  <c r="C13" i="1"/>
  <c r="D13" i="1"/>
  <c r="E13" i="1"/>
  <c r="J13" i="1"/>
  <c r="B14" i="1"/>
  <c r="C14" i="1"/>
  <c r="D14" i="1"/>
  <c r="E14" i="1"/>
  <c r="I14" i="1"/>
  <c r="J10" i="1" s="1"/>
  <c r="B15" i="1"/>
  <c r="C15" i="1"/>
  <c r="D15" i="1"/>
  <c r="E15" i="1"/>
  <c r="B16" i="1"/>
  <c r="C16" i="1"/>
  <c r="D16" i="1"/>
  <c r="D18" i="1" s="1"/>
  <c r="E16" i="1"/>
  <c r="C30" i="1"/>
  <c r="D30" i="1"/>
  <c r="E30" i="1"/>
  <c r="F30" i="1"/>
  <c r="G30" i="1"/>
  <c r="J11" i="1" l="1"/>
</calcChain>
</file>

<file path=xl/sharedStrings.xml><?xml version="1.0" encoding="utf-8"?>
<sst xmlns="http://schemas.openxmlformats.org/spreadsheetml/2006/main" count="28" uniqueCount="27">
  <si>
    <t>Primeras ediciones</t>
  </si>
  <si>
    <t>Reimpresiones</t>
  </si>
  <si>
    <t>Reediciones</t>
  </si>
  <si>
    <t>Libros electrónicos</t>
  </si>
  <si>
    <t>FUENTE: Dirección General de Publicaciones y Fomento Editorial,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</si>
  <si>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columnas de libros y fascículos de revistas corresponden a los proyectos editoriales en los que participó cada dependencia, proyectos que pueden haber sido realizados por varias dependencias a través de la colaboración interinstitucional. Por esa razón, la suma de esas columnas no corresponde con la información final. Los datos totales de producción editorial en 2021 son: 778 libros impresos, 770 libros electrónicos, 687 fascículos de revistas y 8,971 publicaciones diversas.</t>
    </r>
  </si>
  <si>
    <t>T O T A L</t>
  </si>
  <si>
    <t>Otras dependencias</t>
  </si>
  <si>
    <t>Difusión Cultural</t>
  </si>
  <si>
    <t>Colegio de Ciencias y Humanidades</t>
  </si>
  <si>
    <t>Escuela Nacional Preparatoria</t>
  </si>
  <si>
    <t>Investigación científica</t>
  </si>
  <si>
    <t>Escuelas</t>
  </si>
  <si>
    <t>Humanidades</t>
  </si>
  <si>
    <t>Unidades Multidisciplinarias</t>
  </si>
  <si>
    <t>Facultades y escuelas</t>
  </si>
  <si>
    <t>Facultades</t>
  </si>
  <si>
    <t>Difusión cultural</t>
  </si>
  <si>
    <t>Institutos y Centros de Investigación Científica</t>
  </si>
  <si>
    <t>Institutos y Centros de Investigación Humanística</t>
  </si>
  <si>
    <t>Otras publicaciones</t>
  </si>
  <si>
    <t>Publicaciones periódicas (fascículos)</t>
  </si>
  <si>
    <t>Libros Electrónicos</t>
  </si>
  <si>
    <t>Libros</t>
  </si>
  <si>
    <t>Subsistema</t>
  </si>
  <si>
    <r>
      <t>TÍTULOS PUBLICADOS 2021</t>
    </r>
    <r>
      <rPr>
        <b/>
        <vertAlign val="superscript"/>
        <sz val="10"/>
        <rFont val="Arial"/>
        <family val="2"/>
      </rPr>
      <t>a</t>
    </r>
  </si>
  <si>
    <t>UNAM. PRODUCCIÓN EDITORIAL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</si>
</sst>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0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sz val="10"/>
      <color theme="0" tint="-0.1499984740745262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3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3" fontId="1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2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000">
                <a:latin typeface="Arial"/>
                <a:cs typeface="Arial"/>
              </a:rPr>
              <a:t>Títulos publicados durante 2021</a:t>
            </a:r>
            <a:br>
              <a:rPr lang="es-ES" sz="1000">
                <a:latin typeface="Arial"/>
                <a:cs typeface="Arial"/>
              </a:rPr>
            </a:br>
            <a:r>
              <a:rPr lang="es-ES" sz="1000">
                <a:latin typeface="Arial"/>
                <a:cs typeface="Arial"/>
              </a:rPr>
              <a:t>Producción de libros por subsistema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875999278716101"/>
          <c:y val="0.30004507387106699"/>
          <c:w val="0.71781874826622205"/>
          <c:h val="0.59275469644989398"/>
        </c:manualLayout>
      </c:layout>
      <c:pie3DChart>
        <c:varyColors val="1"/>
        <c:ser>
          <c:idx val="0"/>
          <c:order val="0"/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10C-4680-B077-4F2DD2D777FC}"/>
              </c:ext>
            </c:extLst>
          </c:dPt>
          <c:dLbls>
            <c:dLbl>
              <c:idx val="0"/>
              <c:layout>
                <c:manualLayout>
                  <c:x val="-1.12640833832473E-2"/>
                  <c:y val="-0.10827926887176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10C-4680-B077-4F2DD2D777FC}"/>
                </c:ext>
              </c:extLst>
            </c:dLbl>
            <c:dLbl>
              <c:idx val="1"/>
              <c:layout>
                <c:manualLayout>
                  <c:x val="6.0061860321852E-3"/>
                  <c:y val="6.62285018648984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10C-4680-B077-4F2DD2D777FC}"/>
                </c:ext>
              </c:extLst>
            </c:dLbl>
            <c:dLbl>
              <c:idx val="2"/>
              <c:layout>
                <c:manualLayout>
                  <c:x val="-3.3313426049395099E-2"/>
                  <c:y val="2.120101773956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10C-4680-B077-4F2DD2D777FC}"/>
                </c:ext>
              </c:extLst>
            </c:dLbl>
            <c:dLbl>
              <c:idx val="3"/>
              <c:layout>
                <c:manualLayout>
                  <c:x val="-3.3227384610941702E-6"/>
                  <c:y val="-2.51356159237971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10C-4680-B077-4F2DD2D777FC}"/>
                </c:ext>
              </c:extLst>
            </c:dLbl>
            <c:dLbl>
              <c:idx val="4"/>
              <c:layout>
                <c:manualLayout>
                  <c:x val="0.149900449006895"/>
                  <c:y val="-2.18025897077896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10C-4680-B077-4F2DD2D777F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resumen!$G$9:$G$13</c:f>
              <c:strCache>
                <c:ptCount val="5"/>
                <c:pt idx="0">
                  <c:v>Difusión cultural</c:v>
                </c:pt>
                <c:pt idx="1">
                  <c:v>Facultades y escuelas</c:v>
                </c:pt>
                <c:pt idx="2">
                  <c:v>Humanidades</c:v>
                </c:pt>
                <c:pt idx="3">
                  <c:v>Investigación científica</c:v>
                </c:pt>
                <c:pt idx="4">
                  <c:v>Otras dependencias</c:v>
                </c:pt>
              </c:strCache>
            </c:strRef>
          </c:cat>
          <c:val>
            <c:numRef>
              <c:f>resumen!$I$9:$I$13</c:f>
              <c:numCache>
                <c:formatCode>#,##0</c:formatCode>
                <c:ptCount val="5"/>
                <c:pt idx="0">
                  <c:v>329</c:v>
                </c:pt>
                <c:pt idx="1">
                  <c:v>506</c:v>
                </c:pt>
                <c:pt idx="2">
                  <c:v>647</c:v>
                </c:pt>
                <c:pt idx="3">
                  <c:v>88</c:v>
                </c:pt>
                <c:pt idx="4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0C-4680-B077-4F2DD2D777F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1" l="0.750000000000001" r="0.75000000000000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>
                <a:solidFill>
                  <a:sysClr val="windowText" lastClr="000000"/>
                </a:solidFill>
              </a:rPr>
              <a:t>Libros en papel y electrónicos</a:t>
            </a:r>
            <a:br>
              <a:rPr lang="es-ES">
                <a:solidFill>
                  <a:sysClr val="windowText" lastClr="000000"/>
                </a:solidFill>
              </a:rPr>
            </a:br>
            <a:r>
              <a:rPr lang="es-ES">
                <a:solidFill>
                  <a:sysClr val="windowText" lastClr="000000"/>
                </a:solidFill>
              </a:rPr>
              <a:t>Producción anual 2016-2021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resumen!$B$26</c:f>
              <c:strCache>
                <c:ptCount val="1"/>
                <c:pt idx="0">
                  <c:v>Libros electrónicos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resumen!$C$25:$G$25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resumen!$C$26:$G$26</c:f>
              <c:numCache>
                <c:formatCode>General</c:formatCode>
                <c:ptCount val="5"/>
                <c:pt idx="0">
                  <c:v>640</c:v>
                </c:pt>
                <c:pt idx="1">
                  <c:v>609</c:v>
                </c:pt>
                <c:pt idx="2">
                  <c:v>800</c:v>
                </c:pt>
                <c:pt idx="3">
                  <c:v>622</c:v>
                </c:pt>
                <c:pt idx="4">
                  <c:v>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BE-4515-9B20-E36B6AD9C018}"/>
            </c:ext>
          </c:extLst>
        </c:ser>
        <c:ser>
          <c:idx val="1"/>
          <c:order val="1"/>
          <c:tx>
            <c:strRef>
              <c:f>resumen!$B$27</c:f>
              <c:strCache>
                <c:ptCount val="1"/>
                <c:pt idx="0">
                  <c:v>Reediciones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9.9233198015336047E-2"/>
                  <c:y val="4.2803907744989426E-2"/>
                </c:manualLayout>
              </c:layout>
              <c:tx>
                <c:rich>
                  <a:bodyPr/>
                  <a:lstStyle/>
                  <a:p>
                    <a:fld id="{300D6D02-8FF4-4471-9DE6-B2AEDC7890C2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3BE-4515-9B20-E36B6AD9C0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resumen!$C$25:$G$25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resumen!$C$27:$G$27</c:f>
              <c:numCache>
                <c:formatCode>General</c:formatCode>
                <c:ptCount val="5"/>
                <c:pt idx="0">
                  <c:v>57</c:v>
                </c:pt>
                <c:pt idx="1">
                  <c:v>67</c:v>
                </c:pt>
                <c:pt idx="2">
                  <c:v>70</c:v>
                </c:pt>
                <c:pt idx="3">
                  <c:v>62</c:v>
                </c:pt>
                <c:pt idx="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BE-4515-9B20-E36B6AD9C018}"/>
            </c:ext>
          </c:extLst>
        </c:ser>
        <c:ser>
          <c:idx val="2"/>
          <c:order val="2"/>
          <c:tx>
            <c:strRef>
              <c:f>resumen!$B$28</c:f>
              <c:strCache>
                <c:ptCount val="1"/>
                <c:pt idx="0">
                  <c:v>Reimpresiones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9.7428958051420711E-2"/>
                  <c:y val="-9.2321087458700719E-17"/>
                </c:manualLayout>
              </c:layout>
              <c:tx>
                <c:rich>
                  <a:bodyPr/>
                  <a:lstStyle/>
                  <a:p>
                    <a:fld id="{5ECAA482-8BEB-4ACC-A6BF-E94AA82E8408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3BE-4515-9B20-E36B6AD9C0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resumen!$C$25:$G$25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resumen!$C$28:$G$28</c:f>
              <c:numCache>
                <c:formatCode>General</c:formatCode>
                <c:ptCount val="5"/>
                <c:pt idx="0">
                  <c:v>212</c:v>
                </c:pt>
                <c:pt idx="1">
                  <c:v>330</c:v>
                </c:pt>
                <c:pt idx="2">
                  <c:v>350</c:v>
                </c:pt>
                <c:pt idx="3">
                  <c:v>50</c:v>
                </c:pt>
                <c:pt idx="4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BE-4515-9B20-E36B6AD9C018}"/>
            </c:ext>
          </c:extLst>
        </c:ser>
        <c:ser>
          <c:idx val="3"/>
          <c:order val="3"/>
          <c:tx>
            <c:strRef>
              <c:f>resumen!$B$29</c:f>
              <c:strCache>
                <c:ptCount val="1"/>
                <c:pt idx="0">
                  <c:v>Primeras ediciones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resumen!$C$25:$G$25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resumen!$C$29:$G$29</c:f>
              <c:numCache>
                <c:formatCode>#,##0</c:formatCode>
                <c:ptCount val="5"/>
                <c:pt idx="0">
                  <c:v>1218</c:v>
                </c:pt>
                <c:pt idx="1">
                  <c:v>1211</c:v>
                </c:pt>
                <c:pt idx="2">
                  <c:v>1005</c:v>
                </c:pt>
                <c:pt idx="3">
                  <c:v>773</c:v>
                </c:pt>
                <c:pt idx="4" formatCode="General">
                  <c:v>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BE-4515-9B20-E36B6AD9C0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529486344"/>
        <c:axId val="531051624"/>
      </c:barChart>
      <c:lineChart>
        <c:grouping val="standard"/>
        <c:varyColors val="0"/>
        <c:ser>
          <c:idx val="4"/>
          <c:order val="4"/>
          <c:tx>
            <c:strRef>
              <c:f>resumen!$B$30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827757570912773E-2"/>
                  <c:y val="-4.0475022589389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3BE-4515-9B20-E36B6AD9C018}"/>
                </c:ext>
              </c:extLst>
            </c:dLbl>
            <c:dLbl>
              <c:idx val="1"/>
              <c:layout>
                <c:manualLayout>
                  <c:x val="-3.4252280964879402E-2"/>
                  <c:y val="-3.2046512761756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3BE-4515-9B20-E36B6AD9C018}"/>
                </c:ext>
              </c:extLst>
            </c:dLbl>
            <c:dLbl>
              <c:idx val="2"/>
              <c:layout>
                <c:manualLayout>
                  <c:x val="-3.8277511961722598E-2"/>
                  <c:y val="-2.62199563000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3BE-4515-9B20-E36B6AD9C018}"/>
                </c:ext>
              </c:extLst>
            </c:dLbl>
            <c:dLbl>
              <c:idx val="3"/>
              <c:layout>
                <c:manualLayout>
                  <c:x val="-3.6651119247036922E-2"/>
                  <c:y val="-2.94351155000652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3BE-4515-9B20-E36B6AD9C018}"/>
                </c:ext>
              </c:extLst>
            </c:dLbl>
            <c:dLbl>
              <c:idx val="4"/>
              <c:layout>
                <c:manualLayout>
                  <c:x val="-3.308951584813654E-2"/>
                  <c:y val="-2.189195105932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3BE-4515-9B20-E36B6AD9C0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resumen!$C$25:$G$25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resumen!$C$30:$G$30</c:f>
              <c:numCache>
                <c:formatCode>#,##0</c:formatCode>
                <c:ptCount val="5"/>
                <c:pt idx="0">
                  <c:v>2127</c:v>
                </c:pt>
                <c:pt idx="1">
                  <c:v>2217</c:v>
                </c:pt>
                <c:pt idx="2">
                  <c:v>2225</c:v>
                </c:pt>
                <c:pt idx="3">
                  <c:v>1507</c:v>
                </c:pt>
                <c:pt idx="4" formatCode="General">
                  <c:v>1558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3BE-4515-9B20-E36B6AD9C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486344"/>
        <c:axId val="531051624"/>
      </c:lineChart>
      <c:catAx>
        <c:axId val="529486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531051624"/>
        <c:crosses val="autoZero"/>
        <c:auto val="1"/>
        <c:lblAlgn val="ctr"/>
        <c:lblOffset val="100"/>
        <c:noMultiLvlLbl val="0"/>
      </c:catAx>
      <c:valAx>
        <c:axId val="531051624"/>
        <c:scaling>
          <c:orientation val="minMax"/>
          <c:max val="25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529486344"/>
        <c:crosses val="autoZero"/>
        <c:crossBetween val="between"/>
        <c:majorUnit val="500"/>
      </c:valAx>
    </c:plotArea>
    <c:legend>
      <c:legendPos val="r"/>
      <c:layout>
        <c:manualLayout>
          <c:xMode val="edge"/>
          <c:yMode val="edge"/>
          <c:x val="0.83181735903701692"/>
          <c:y val="0.4408094697340425"/>
          <c:w val="0.15947487363452609"/>
          <c:h val="0.1939812648567916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1" l="0.750000000000001" r="0.75000000000000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504472</xdr:colOff>
      <xdr:row>3</xdr:row>
      <xdr:rowOff>100965</xdr:rowOff>
    </xdr:from>
    <xdr:to>
      <xdr:col>12</xdr:col>
      <xdr:colOff>307340</xdr:colOff>
      <xdr:row>23</xdr:row>
      <xdr:rowOff>162560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D4CB8B9D-A2E7-154F-8D99-8C5112174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1333500</xdr:colOff>
      <xdr:row>22</xdr:row>
      <xdr:rowOff>34163</xdr:rowOff>
    </xdr:from>
    <xdr:to>
      <xdr:col>7</xdr:col>
      <xdr:colOff>342900</xdr:colOff>
      <xdr:row>53</xdr:row>
      <xdr:rowOff>61595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E0FD28DA-F121-8340-B9BF-5998A5430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5%20apoyo/7%20producci&#243;n%20editorial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ítulos"/>
    </sheetNames>
    <sheetDataSet>
      <sheetData sheetId="0">
        <row r="8">
          <cell r="B8">
            <v>347</v>
          </cell>
          <cell r="C8">
            <v>269</v>
          </cell>
          <cell r="D8">
            <v>138</v>
          </cell>
          <cell r="E8">
            <v>187</v>
          </cell>
        </row>
        <row r="33">
          <cell r="B33">
            <v>38</v>
          </cell>
          <cell r="C33">
            <v>50</v>
          </cell>
          <cell r="D33">
            <v>94</v>
          </cell>
          <cell r="E33">
            <v>114</v>
          </cell>
        </row>
        <row r="54">
          <cell r="B54">
            <v>155</v>
          </cell>
          <cell r="C54">
            <v>175</v>
          </cell>
          <cell r="D54">
            <v>176</v>
          </cell>
          <cell r="E54">
            <v>2339</v>
          </cell>
        </row>
        <row r="70">
          <cell r="B70">
            <v>89</v>
          </cell>
          <cell r="C70">
            <v>33</v>
          </cell>
          <cell r="D70">
            <v>65</v>
          </cell>
          <cell r="E70">
            <v>6047</v>
          </cell>
        </row>
        <row r="80">
          <cell r="B80">
            <v>10</v>
          </cell>
          <cell r="C80">
            <v>23</v>
          </cell>
          <cell r="D80">
            <v>5</v>
          </cell>
          <cell r="E80">
            <v>29</v>
          </cell>
        </row>
        <row r="85">
          <cell r="B85">
            <v>3</v>
          </cell>
          <cell r="D85">
            <v>8</v>
          </cell>
        </row>
        <row r="88">
          <cell r="B88">
            <v>6</v>
          </cell>
          <cell r="C88">
            <v>12</v>
          </cell>
          <cell r="D88">
            <v>51</v>
          </cell>
        </row>
        <row r="91">
          <cell r="B91">
            <v>166</v>
          </cell>
          <cell r="C91">
            <v>163</v>
          </cell>
          <cell r="D91">
            <v>43</v>
          </cell>
          <cell r="E91">
            <v>18</v>
          </cell>
        </row>
        <row r="102">
          <cell r="B102">
            <v>49</v>
          </cell>
          <cell r="C102">
            <v>45</v>
          </cell>
          <cell r="D102">
            <v>107</v>
          </cell>
          <cell r="E102">
            <v>237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31"/>
  <sheetViews>
    <sheetView tabSelected="1" zoomScaleNormal="100" workbookViewId="0">
      <selection sqref="A1:E1"/>
    </sheetView>
  </sheetViews>
  <sheetFormatPr baseColWidth="10" defaultColWidth="11.42578125" defaultRowHeight="12.75" x14ac:dyDescent="0.2"/>
  <cols>
    <col min="1" max="1" width="42.7109375" style="1" customWidth="1"/>
    <col min="2" max="5" width="14.140625" style="1" customWidth="1"/>
    <col min="6" max="9" width="11.42578125" style="1"/>
    <col min="10" max="10" width="12.42578125" style="1" bestFit="1" customWidth="1"/>
    <col min="11" max="16384" width="11.42578125" style="1"/>
  </cols>
  <sheetData>
    <row r="1" spans="1:10" ht="15" customHeight="1" x14ac:dyDescent="0.2">
      <c r="A1" s="21" t="s">
        <v>26</v>
      </c>
      <c r="B1" s="21"/>
      <c r="C1" s="21"/>
      <c r="D1" s="21"/>
      <c r="E1" s="21"/>
    </row>
    <row r="2" spans="1:10" ht="14.25" x14ac:dyDescent="0.2">
      <c r="A2" s="21" t="s">
        <v>25</v>
      </c>
      <c r="B2" s="21"/>
      <c r="C2" s="21"/>
      <c r="D2" s="21"/>
      <c r="E2" s="21"/>
    </row>
    <row r="4" spans="1:10" ht="12.75" customHeight="1" x14ac:dyDescent="0.2">
      <c r="A4" s="20" t="s">
        <v>24</v>
      </c>
      <c r="B4" s="20" t="s">
        <v>23</v>
      </c>
      <c r="C4" s="19" t="s">
        <v>22</v>
      </c>
      <c r="D4" s="19" t="s">
        <v>21</v>
      </c>
      <c r="E4" s="19" t="s">
        <v>20</v>
      </c>
    </row>
    <row r="5" spans="1:10" ht="12.75" customHeight="1" x14ac:dyDescent="0.2">
      <c r="A5" s="20"/>
      <c r="B5" s="20"/>
      <c r="C5" s="19"/>
      <c r="D5" s="19"/>
      <c r="E5" s="19"/>
    </row>
    <row r="6" spans="1:10" ht="12.75" customHeight="1" x14ac:dyDescent="0.2">
      <c r="A6" s="20"/>
      <c r="B6" s="20"/>
      <c r="C6" s="19"/>
      <c r="D6" s="19"/>
      <c r="E6" s="19"/>
    </row>
    <row r="7" spans="1:10" ht="9" customHeight="1" x14ac:dyDescent="0.2">
      <c r="A7" s="18"/>
      <c r="B7" s="18"/>
      <c r="C7" s="18"/>
      <c r="D7" s="18"/>
      <c r="E7" s="18"/>
    </row>
    <row r="8" spans="1:10" ht="15" customHeight="1" x14ac:dyDescent="0.2">
      <c r="A8" s="13" t="s">
        <v>19</v>
      </c>
      <c r="B8" s="15">
        <f>+[1]títulos!B8</f>
        <v>347</v>
      </c>
      <c r="C8" s="15">
        <f>+[1]títulos!C8</f>
        <v>269</v>
      </c>
      <c r="D8" s="15">
        <f>+[1]títulos!D8</f>
        <v>138</v>
      </c>
      <c r="E8" s="15">
        <f>+[1]títulos!E8</f>
        <v>187</v>
      </c>
      <c r="F8" s="11"/>
    </row>
    <row r="9" spans="1:10" ht="15" customHeight="1" x14ac:dyDescent="0.2">
      <c r="A9" s="13" t="s">
        <v>18</v>
      </c>
      <c r="B9" s="15">
        <f>+[1]títulos!B33</f>
        <v>38</v>
      </c>
      <c r="C9" s="15">
        <f>+[1]títulos!C33</f>
        <v>50</v>
      </c>
      <c r="D9" s="15">
        <f>+[1]títulos!D33</f>
        <v>94</v>
      </c>
      <c r="E9" s="15">
        <f>+[1]títulos!E33</f>
        <v>114</v>
      </c>
      <c r="F9" s="11"/>
      <c r="G9" s="1" t="s">
        <v>17</v>
      </c>
      <c r="H9" s="17">
        <v>0.106</v>
      </c>
      <c r="I9" s="14">
        <v>329</v>
      </c>
      <c r="J9" s="16">
        <f>I9/$I$14*100</f>
        <v>20.14696876913656</v>
      </c>
    </row>
    <row r="10" spans="1:10" ht="15" customHeight="1" x14ac:dyDescent="0.2">
      <c r="A10" s="13" t="s">
        <v>16</v>
      </c>
      <c r="B10" s="15">
        <f>+[1]títulos!B54</f>
        <v>155</v>
      </c>
      <c r="C10" s="15">
        <f>+[1]títulos!C54</f>
        <v>175</v>
      </c>
      <c r="D10" s="15">
        <f>+[1]títulos!D54</f>
        <v>176</v>
      </c>
      <c r="E10" s="15">
        <f>+[1]títulos!E54</f>
        <v>2339</v>
      </c>
      <c r="F10" s="11"/>
      <c r="G10" s="1" t="s">
        <v>15</v>
      </c>
      <c r="H10" s="17">
        <v>0.45600000000000002</v>
      </c>
      <c r="I10" s="14">
        <v>506</v>
      </c>
      <c r="J10" s="16">
        <f>I10/$I$14*100</f>
        <v>30.985915492957744</v>
      </c>
    </row>
    <row r="11" spans="1:10" ht="15" customHeight="1" x14ac:dyDescent="0.2">
      <c r="A11" s="13" t="s">
        <v>14</v>
      </c>
      <c r="B11" s="15">
        <f>+[1]títulos!B70</f>
        <v>89</v>
      </c>
      <c r="C11" s="15">
        <f>+[1]títulos!C70</f>
        <v>33</v>
      </c>
      <c r="D11" s="15">
        <f>+[1]títulos!D70</f>
        <v>65</v>
      </c>
      <c r="E11" s="15">
        <f>+[1]títulos!E70</f>
        <v>6047</v>
      </c>
      <c r="F11" s="11"/>
      <c r="G11" s="1" t="s">
        <v>13</v>
      </c>
      <c r="H11" s="17">
        <v>0.34499999999999997</v>
      </c>
      <c r="I11" s="14">
        <v>647</v>
      </c>
      <c r="J11" s="16">
        <f>I11/$I$14*100</f>
        <v>39.620330679730557</v>
      </c>
    </row>
    <row r="12" spans="1:10" ht="15" customHeight="1" x14ac:dyDescent="0.2">
      <c r="A12" s="13" t="s">
        <v>12</v>
      </c>
      <c r="B12" s="15">
        <f>+[1]títulos!B80</f>
        <v>10</v>
      </c>
      <c r="C12" s="15">
        <f>+[1]títulos!C80</f>
        <v>23</v>
      </c>
      <c r="D12" s="15">
        <f>+[1]títulos!D80</f>
        <v>5</v>
      </c>
      <c r="E12" s="15">
        <f>+[1]títulos!E80</f>
        <v>29</v>
      </c>
      <c r="F12" s="11"/>
      <c r="G12" s="1" t="s">
        <v>11</v>
      </c>
      <c r="H12" s="17">
        <v>3.1E-2</v>
      </c>
      <c r="I12" s="14">
        <v>88</v>
      </c>
      <c r="J12" s="16">
        <f>I12/$I$14*100</f>
        <v>5.388854868340478</v>
      </c>
    </row>
    <row r="13" spans="1:10" ht="15" customHeight="1" x14ac:dyDescent="0.2">
      <c r="A13" s="13" t="s">
        <v>10</v>
      </c>
      <c r="B13" s="15">
        <f>+[1]títulos!B85</f>
        <v>3</v>
      </c>
      <c r="C13" s="15">
        <f>+[1]títulos!C85</f>
        <v>0</v>
      </c>
      <c r="D13" s="15">
        <f>+[1]títulos!D85</f>
        <v>8</v>
      </c>
      <c r="E13" s="15">
        <f>+[1]títulos!E85</f>
        <v>0</v>
      </c>
      <c r="F13" s="11"/>
      <c r="G13" s="1" t="s">
        <v>7</v>
      </c>
      <c r="H13" s="17">
        <v>6.2E-2</v>
      </c>
      <c r="I13" s="14">
        <v>63</v>
      </c>
      <c r="J13" s="16">
        <f>I13/$I$14*100</f>
        <v>3.8579301898346601</v>
      </c>
    </row>
    <row r="14" spans="1:10" ht="15" customHeight="1" x14ac:dyDescent="0.2">
      <c r="A14" s="13" t="s">
        <v>9</v>
      </c>
      <c r="B14" s="15">
        <f>+[1]títulos!B88</f>
        <v>6</v>
      </c>
      <c r="C14" s="15">
        <f>+[1]títulos!C88</f>
        <v>12</v>
      </c>
      <c r="D14" s="15">
        <f>+[1]títulos!D88</f>
        <v>51</v>
      </c>
      <c r="E14" s="15">
        <f>+[1]títulos!E88</f>
        <v>0</v>
      </c>
      <c r="F14" s="11"/>
      <c r="I14" s="14">
        <f>SUM(I9:I13)</f>
        <v>1633</v>
      </c>
    </row>
    <row r="15" spans="1:10" ht="15" customHeight="1" x14ac:dyDescent="0.2">
      <c r="A15" s="13" t="s">
        <v>8</v>
      </c>
      <c r="B15" s="12">
        <f>+[1]títulos!B91</f>
        <v>166</v>
      </c>
      <c r="C15" s="12">
        <f>+[1]títulos!C91</f>
        <v>163</v>
      </c>
      <c r="D15" s="12">
        <f>+[1]títulos!D91</f>
        <v>43</v>
      </c>
      <c r="E15" s="12">
        <f>+[1]títulos!E91</f>
        <v>18</v>
      </c>
      <c r="F15" s="11"/>
      <c r="I15" s="14"/>
    </row>
    <row r="16" spans="1:10" ht="15" customHeight="1" x14ac:dyDescent="0.2">
      <c r="A16" s="13" t="s">
        <v>7</v>
      </c>
      <c r="B16" s="12">
        <f>+[1]títulos!B102</f>
        <v>49</v>
      </c>
      <c r="C16" s="12">
        <f>+[1]títulos!C102</f>
        <v>45</v>
      </c>
      <c r="D16" s="12">
        <f>+[1]títulos!D102</f>
        <v>107</v>
      </c>
      <c r="E16" s="12">
        <f>+[1]títulos!E102</f>
        <v>237</v>
      </c>
      <c r="F16" s="11"/>
    </row>
    <row r="17" spans="1:7" ht="9" customHeight="1" x14ac:dyDescent="0.2">
      <c r="B17" s="10"/>
      <c r="C17" s="10"/>
      <c r="D17" s="10"/>
      <c r="E17" s="10"/>
    </row>
    <row r="18" spans="1:7" ht="15" customHeight="1" x14ac:dyDescent="0.2">
      <c r="A18" s="9" t="s">
        <v>6</v>
      </c>
      <c r="B18" s="8">
        <f>SUM(B8:B16)</f>
        <v>863</v>
      </c>
      <c r="C18" s="8">
        <f>SUM(C8:C16)</f>
        <v>770</v>
      </c>
      <c r="D18" s="8">
        <f>SUM(D8:D16)</f>
        <v>687</v>
      </c>
      <c r="E18" s="8">
        <f>SUM(E8:E16)</f>
        <v>8971</v>
      </c>
    </row>
    <row r="20" spans="1:7" ht="45" customHeight="1" x14ac:dyDescent="0.2">
      <c r="A20" s="7" t="s">
        <v>5</v>
      </c>
      <c r="B20" s="7"/>
      <c r="C20" s="7"/>
      <c r="D20" s="7"/>
      <c r="E20" s="7"/>
    </row>
    <row r="21" spans="1:7" ht="12.75" customHeight="1" x14ac:dyDescent="0.2"/>
    <row r="22" spans="1:7" x14ac:dyDescent="0.2">
      <c r="A22" s="6" t="s">
        <v>4</v>
      </c>
      <c r="B22" s="5"/>
      <c r="C22" s="5"/>
      <c r="D22" s="5"/>
      <c r="E22" s="5"/>
    </row>
    <row r="25" spans="1:7" x14ac:dyDescent="0.2">
      <c r="B25" s="3"/>
      <c r="C25" s="3">
        <v>2017</v>
      </c>
      <c r="D25" s="3">
        <v>2018</v>
      </c>
      <c r="E25" s="3">
        <v>2019</v>
      </c>
      <c r="F25" s="3">
        <v>2020</v>
      </c>
      <c r="G25" s="3">
        <v>2021</v>
      </c>
    </row>
    <row r="26" spans="1:7" x14ac:dyDescent="0.2">
      <c r="B26" s="3" t="s">
        <v>3</v>
      </c>
      <c r="C26" s="3">
        <v>640</v>
      </c>
      <c r="D26" s="3">
        <v>609</v>
      </c>
      <c r="E26" s="3">
        <v>800</v>
      </c>
      <c r="F26" s="3">
        <v>622</v>
      </c>
      <c r="G26" s="3">
        <v>770</v>
      </c>
    </row>
    <row r="27" spans="1:7" x14ac:dyDescent="0.2">
      <c r="B27" s="3" t="s">
        <v>2</v>
      </c>
      <c r="C27" s="3">
        <v>57</v>
      </c>
      <c r="D27" s="3">
        <v>67</v>
      </c>
      <c r="E27" s="3">
        <v>70</v>
      </c>
      <c r="F27" s="3">
        <v>62</v>
      </c>
      <c r="G27" s="3">
        <v>34</v>
      </c>
    </row>
    <row r="28" spans="1:7" x14ac:dyDescent="0.2">
      <c r="B28" s="3" t="s">
        <v>1</v>
      </c>
      <c r="C28" s="3">
        <v>212</v>
      </c>
      <c r="D28" s="3">
        <v>330</v>
      </c>
      <c r="E28" s="3">
        <v>350</v>
      </c>
      <c r="F28" s="3">
        <v>50</v>
      </c>
      <c r="G28" s="3">
        <v>38</v>
      </c>
    </row>
    <row r="29" spans="1:7" x14ac:dyDescent="0.2">
      <c r="B29" s="3" t="s">
        <v>0</v>
      </c>
      <c r="C29" s="4">
        <v>1218</v>
      </c>
      <c r="D29" s="4">
        <v>1211</v>
      </c>
      <c r="E29" s="4">
        <v>1005</v>
      </c>
      <c r="F29" s="4">
        <v>773</v>
      </c>
      <c r="G29" s="3">
        <v>716</v>
      </c>
    </row>
    <row r="30" spans="1:7" x14ac:dyDescent="0.2">
      <c r="B30" s="3"/>
      <c r="C30" s="4">
        <f>SUM(C26:C29)</f>
        <v>2127</v>
      </c>
      <c r="D30" s="4">
        <f>SUM(D26:D29)</f>
        <v>2217</v>
      </c>
      <c r="E30" s="4">
        <f>SUM(E26:E29)</f>
        <v>2225</v>
      </c>
      <c r="F30" s="4">
        <f>SUM(F26:F29)</f>
        <v>1507</v>
      </c>
      <c r="G30" s="3">
        <f>SUM(G26:G29)</f>
        <v>1558</v>
      </c>
    </row>
    <row r="31" spans="1:7" x14ac:dyDescent="0.2">
      <c r="B31" s="2"/>
      <c r="C31" s="2"/>
      <c r="D31" s="2"/>
      <c r="E31" s="2"/>
      <c r="F31" s="2"/>
    </row>
  </sheetData>
  <mergeCells count="8">
    <mergeCell ref="A20:E20"/>
    <mergeCell ref="A1:E1"/>
    <mergeCell ref="A2:E2"/>
    <mergeCell ref="A4:A6"/>
    <mergeCell ref="B4:B6"/>
    <mergeCell ref="C4:C6"/>
    <mergeCell ref="D4:D6"/>
    <mergeCell ref="E4:E6"/>
  </mergeCells>
  <printOptions horizontalCentered="1"/>
  <pageMargins left="0.59055118110236227" right="0.59055118110236227" top="0.59055118110236227" bottom="0.39370078740157483" header="0" footer="0"/>
  <pageSetup scale="68" fitToHeight="2" orientation="landscape" r:id="rId1"/>
  <headerFooter>
    <oddHeader>&amp;R&amp;"Arial,Negrita"&amp;14&amp;K000000Resumen Estadístico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2022-09-03T00:25:36Z</dcterms:created>
  <dcterms:modified xsi:type="dcterms:W3CDTF">2022-09-03T00:26:12Z</dcterms:modified>
</cp:coreProperties>
</file>