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20"/>
  </bookViews>
  <sheets>
    <sheet name="14.produc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H9" i="1"/>
  <c r="H39" i="1" s="1"/>
  <c r="B10" i="1"/>
  <c r="B9" i="1" s="1"/>
  <c r="C10" i="1"/>
  <c r="C9" i="1" s="1"/>
  <c r="C39" i="1" s="1"/>
  <c r="D10" i="1"/>
  <c r="E10" i="1"/>
  <c r="E9" i="1" s="1"/>
  <c r="F10" i="1"/>
  <c r="F9" i="1" s="1"/>
  <c r="G10" i="1"/>
  <c r="G9" i="1" s="1"/>
  <c r="G39" i="1" s="1"/>
  <c r="H10" i="1"/>
  <c r="I10" i="1"/>
  <c r="I9" i="1" s="1"/>
  <c r="J10" i="1"/>
  <c r="J9" i="1" s="1"/>
  <c r="J39" i="1" s="1"/>
  <c r="K10" i="1"/>
  <c r="K9" i="1" s="1"/>
  <c r="B11" i="1"/>
  <c r="C11" i="1"/>
  <c r="D11" i="1"/>
  <c r="D9" i="1" s="1"/>
  <c r="D39" i="1" s="1"/>
  <c r="F11" i="1"/>
  <c r="G11" i="1"/>
  <c r="H11" i="1"/>
  <c r="K11" i="1"/>
  <c r="B12" i="1"/>
  <c r="C12" i="1"/>
  <c r="D12" i="1"/>
  <c r="E12" i="1"/>
  <c r="F12" i="1"/>
  <c r="G12" i="1"/>
  <c r="I12" i="1"/>
  <c r="K12" i="1"/>
  <c r="B13" i="1"/>
  <c r="C13" i="1"/>
  <c r="D13" i="1"/>
  <c r="E13" i="1"/>
  <c r="F13" i="1"/>
  <c r="G13" i="1"/>
  <c r="H13" i="1"/>
  <c r="I13" i="1"/>
  <c r="J13" i="1"/>
  <c r="K13" i="1"/>
  <c r="B14" i="1"/>
  <c r="D14" i="1"/>
  <c r="E14" i="1"/>
  <c r="F14" i="1"/>
  <c r="G14" i="1"/>
  <c r="K14" i="1"/>
  <c r="B15" i="1"/>
  <c r="C15" i="1"/>
  <c r="D15" i="1"/>
  <c r="E15" i="1"/>
  <c r="F15" i="1"/>
  <c r="G15" i="1"/>
  <c r="H15" i="1"/>
  <c r="K15" i="1"/>
  <c r="B16" i="1"/>
  <c r="C16" i="1"/>
  <c r="D16" i="1"/>
  <c r="E16" i="1"/>
  <c r="F16" i="1"/>
  <c r="G16" i="1"/>
  <c r="H16" i="1"/>
  <c r="I16" i="1"/>
  <c r="K16" i="1"/>
  <c r="B18" i="1"/>
  <c r="B17" i="1" s="1"/>
  <c r="C18" i="1"/>
  <c r="C17" i="1" s="1"/>
  <c r="D18" i="1"/>
  <c r="E18" i="1"/>
  <c r="E17" i="1" s="1"/>
  <c r="F18" i="1"/>
  <c r="F17" i="1" s="1"/>
  <c r="G18" i="1"/>
  <c r="G17" i="1" s="1"/>
  <c r="H18" i="1"/>
  <c r="I18" i="1"/>
  <c r="I17" i="1" s="1"/>
  <c r="K18" i="1"/>
  <c r="K17" i="1" s="1"/>
  <c r="B19" i="1"/>
  <c r="C19" i="1"/>
  <c r="D19" i="1"/>
  <c r="E19" i="1"/>
  <c r="F19" i="1"/>
  <c r="G19" i="1"/>
  <c r="H19" i="1"/>
  <c r="K19" i="1"/>
  <c r="B20" i="1"/>
  <c r="C20" i="1"/>
  <c r="D20" i="1"/>
  <c r="E20" i="1"/>
  <c r="F20" i="1"/>
  <c r="G20" i="1"/>
  <c r="I20" i="1"/>
  <c r="K20" i="1"/>
  <c r="B21" i="1"/>
  <c r="C21" i="1"/>
  <c r="D21" i="1"/>
  <c r="E21" i="1"/>
  <c r="F21" i="1"/>
  <c r="G21" i="1"/>
  <c r="I21" i="1"/>
  <c r="J21" i="1"/>
  <c r="J17" i="1" s="1"/>
  <c r="K21" i="1"/>
  <c r="B22" i="1"/>
  <c r="C22" i="1"/>
  <c r="D22" i="1"/>
  <c r="D17" i="1" s="1"/>
  <c r="E22" i="1"/>
  <c r="F22" i="1"/>
  <c r="G22" i="1"/>
  <c r="H22" i="1"/>
  <c r="H17" i="1" s="1"/>
  <c r="I22" i="1"/>
  <c r="K22" i="1"/>
  <c r="D23" i="1"/>
  <c r="G23" i="1"/>
  <c r="H23" i="1"/>
  <c r="K23" i="1"/>
  <c r="B24" i="1"/>
  <c r="C24" i="1"/>
  <c r="D24" i="1"/>
  <c r="E24" i="1"/>
  <c r="F24" i="1"/>
  <c r="G24" i="1"/>
  <c r="H24" i="1"/>
  <c r="I24" i="1"/>
  <c r="J24" i="1"/>
  <c r="K24" i="1"/>
  <c r="B25" i="1"/>
  <c r="C25" i="1"/>
  <c r="D25" i="1"/>
  <c r="E25" i="1"/>
  <c r="F25" i="1"/>
  <c r="G25" i="1"/>
  <c r="H25" i="1"/>
  <c r="J25" i="1"/>
  <c r="K25" i="1"/>
  <c r="B26" i="1"/>
  <c r="C26" i="1"/>
  <c r="D26" i="1"/>
  <c r="E26" i="1"/>
  <c r="F26" i="1"/>
  <c r="G26" i="1"/>
  <c r="H26" i="1"/>
  <c r="J26" i="1"/>
  <c r="K26" i="1"/>
  <c r="B27" i="1"/>
  <c r="C27" i="1"/>
  <c r="D27" i="1"/>
  <c r="E27" i="1"/>
  <c r="F27" i="1"/>
  <c r="G27" i="1"/>
  <c r="H27" i="1"/>
  <c r="I27" i="1"/>
  <c r="K27" i="1"/>
  <c r="B28" i="1"/>
  <c r="C28" i="1"/>
  <c r="D28" i="1"/>
  <c r="E28" i="1"/>
  <c r="F28" i="1"/>
  <c r="G28" i="1"/>
  <c r="H28" i="1"/>
  <c r="I28" i="1"/>
  <c r="J28" i="1"/>
  <c r="K28" i="1"/>
  <c r="B29" i="1"/>
  <c r="C29" i="1"/>
  <c r="D29" i="1"/>
  <c r="E29" i="1"/>
  <c r="F29" i="1"/>
  <c r="G29" i="1"/>
  <c r="H29" i="1"/>
  <c r="I29" i="1"/>
  <c r="J29" i="1"/>
  <c r="K29" i="1"/>
  <c r="B31" i="1"/>
  <c r="D32" i="1"/>
  <c r="D30" i="1" s="1"/>
  <c r="F32" i="1"/>
  <c r="K32" i="1"/>
  <c r="K30" i="1" s="1"/>
  <c r="B33" i="1"/>
  <c r="C33" i="1"/>
  <c r="C30" i="1" s="1"/>
  <c r="D33" i="1"/>
  <c r="E33" i="1"/>
  <c r="E30" i="1" s="1"/>
  <c r="F33" i="1"/>
  <c r="G33" i="1"/>
  <c r="G30" i="1" s="1"/>
  <c r="K33" i="1"/>
  <c r="C34" i="1"/>
  <c r="D34" i="1"/>
  <c r="B35" i="1"/>
  <c r="B30" i="1" s="1"/>
  <c r="C35" i="1"/>
  <c r="D35" i="1"/>
  <c r="E35" i="1"/>
  <c r="F35" i="1"/>
  <c r="F30" i="1" s="1"/>
  <c r="K35" i="1"/>
  <c r="B36" i="1"/>
  <c r="C36" i="1"/>
  <c r="D36" i="1"/>
  <c r="E36" i="1"/>
  <c r="F36" i="1"/>
  <c r="G36" i="1"/>
  <c r="K36" i="1"/>
  <c r="B37" i="1"/>
  <c r="C37" i="1"/>
  <c r="D37" i="1"/>
  <c r="E37" i="1"/>
  <c r="F37" i="1"/>
  <c r="G37" i="1"/>
  <c r="K37" i="1"/>
  <c r="F39" i="1" l="1"/>
  <c r="B39" i="1"/>
  <c r="K39" i="1"/>
  <c r="I39" i="1"/>
  <c r="E39" i="1"/>
</calcChain>
</file>

<file path=xl/sharedStrings.xml><?xml version="1.0" encoding="utf-8"?>
<sst xmlns="http://schemas.openxmlformats.org/spreadsheetml/2006/main" count="46" uniqueCount="46">
  <si>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</si>
  <si>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</si>
  <si>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</si>
  <si>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</si>
  <si>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</si>
  <si>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</si>
  <si>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</si>
  <si>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</si>
  <si>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</si>
  <si>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</si>
  <si>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</si>
  <si>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</si>
  <si>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</si>
  <si>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</si>
  <si>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</si>
  <si>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</si>
  <si>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</si>
  <si>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</si>
  <si>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</si>
  <si>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</si>
  <si>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</si>
  <si>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</si>
  <si>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</si>
  <si>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</si>
  <si>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</si>
  <si>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</si>
  <si>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</si>
  <si>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</si>
  <si>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</si>
  <si>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</si>
  <si>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</si>
  <si>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</si>
  <si>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Internacionales</t>
  </si>
  <si>
    <t>Nacionales</t>
  </si>
  <si>
    <t>Otros</t>
  </si>
  <si>
    <t>Traducciones especializadas</t>
  </si>
  <si>
    <t>Publicaciones en memorias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</si>
  <si>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</si>
  <si>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</si>
  <si>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</si>
  <si>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</si>
  <si>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</si>
  <si>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</si>
  <si>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Entidad académica</t>
  </si>
  <si>
    <t>PRODUCTOS DE INVESTIGACIÓN PUBLICADOS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</si>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</sst>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/>
    <xf numFmtId="0" fontId="6" fillId="2" borderId="0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1" applyFont="1" applyFill="1" applyBorder="1" applyAlignment="1">
      <alignment horizontal="center" vertical="top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3%20investigaci&#243;n/4%20ch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acad x figura"/>
      <sheetName val="2.acad x grado"/>
      <sheetName val="3.inv x grado"/>
      <sheetName val="4.prof x grado"/>
      <sheetName val="5.téc x grado"/>
      <sheetName val="6.inv_tesis"/>
      <sheetName val="7.prof_tesis"/>
      <sheetName val="8.inv_asig_unam"/>
      <sheetName val="10.prof_asig_unam"/>
      <sheetName val="15.inv_productos"/>
      <sheetName val="16.prof_productos"/>
      <sheetName val="17.inv_proyectos"/>
      <sheetName val="18.inv_proy_resp"/>
      <sheetName val="19.prof_proyectos"/>
      <sheetName val="20.prof_proy_resp"/>
      <sheetName val="21.acad 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K8">
            <v>1</v>
          </cell>
        </row>
        <row r="10">
          <cell r="B10">
            <v>8</v>
          </cell>
          <cell r="C10">
            <v>12</v>
          </cell>
          <cell r="D10">
            <v>55</v>
          </cell>
          <cell r="E10">
            <v>14</v>
          </cell>
          <cell r="F10">
            <v>28</v>
          </cell>
          <cell r="G10">
            <v>37</v>
          </cell>
          <cell r="H10">
            <v>4</v>
          </cell>
          <cell r="I10">
            <v>1</v>
          </cell>
          <cell r="J10">
            <v>1</v>
          </cell>
          <cell r="K10">
            <v>23</v>
          </cell>
        </row>
        <row r="11">
          <cell r="B11">
            <v>4</v>
          </cell>
          <cell r="C11">
            <v>3</v>
          </cell>
          <cell r="D11">
            <v>13</v>
          </cell>
          <cell r="F11">
            <v>11</v>
          </cell>
          <cell r="G11">
            <v>9</v>
          </cell>
          <cell r="H11">
            <v>5</v>
          </cell>
          <cell r="K11">
            <v>2</v>
          </cell>
        </row>
        <row r="12">
          <cell r="B12">
            <v>7</v>
          </cell>
          <cell r="C12">
            <v>13</v>
          </cell>
          <cell r="D12">
            <v>39</v>
          </cell>
          <cell r="E12">
            <v>4</v>
          </cell>
          <cell r="F12">
            <v>14</v>
          </cell>
          <cell r="G12">
            <v>6</v>
          </cell>
          <cell r="I12">
            <v>1</v>
          </cell>
          <cell r="K12">
            <v>8</v>
          </cell>
        </row>
        <row r="13">
          <cell r="B13">
            <v>5</v>
          </cell>
          <cell r="C13">
            <v>14</v>
          </cell>
          <cell r="D13">
            <v>53</v>
          </cell>
          <cell r="E13">
            <v>13</v>
          </cell>
          <cell r="F13">
            <v>12</v>
          </cell>
          <cell r="G13">
            <v>19</v>
          </cell>
          <cell r="H13">
            <v>8</v>
          </cell>
          <cell r="I13">
            <v>3</v>
          </cell>
          <cell r="J13">
            <v>2</v>
          </cell>
          <cell r="K13">
            <v>2</v>
          </cell>
        </row>
        <row r="14">
          <cell r="B14">
            <v>1</v>
          </cell>
          <cell r="D14">
            <v>6</v>
          </cell>
          <cell r="E14">
            <v>1</v>
          </cell>
          <cell r="F14">
            <v>5</v>
          </cell>
          <cell r="G14">
            <v>4</v>
          </cell>
          <cell r="K14">
            <v>1</v>
          </cell>
        </row>
        <row r="15">
          <cell r="B15">
            <v>6</v>
          </cell>
          <cell r="C15">
            <v>5</v>
          </cell>
          <cell r="D15">
            <v>13</v>
          </cell>
          <cell r="E15">
            <v>2</v>
          </cell>
          <cell r="F15">
            <v>6</v>
          </cell>
          <cell r="G15">
            <v>11</v>
          </cell>
          <cell r="H15">
            <v>1</v>
          </cell>
          <cell r="K15">
            <v>2</v>
          </cell>
        </row>
        <row r="16">
          <cell r="B16">
            <v>5</v>
          </cell>
          <cell r="C16">
            <v>13</v>
          </cell>
          <cell r="D16">
            <v>73</v>
          </cell>
          <cell r="E16">
            <v>4</v>
          </cell>
          <cell r="F16">
            <v>30</v>
          </cell>
          <cell r="G16">
            <v>29</v>
          </cell>
          <cell r="H16">
            <v>2</v>
          </cell>
          <cell r="I16">
            <v>2</v>
          </cell>
          <cell r="K16">
            <v>12</v>
          </cell>
        </row>
        <row r="18">
          <cell r="B18">
            <v>6</v>
          </cell>
          <cell r="C18">
            <v>7</v>
          </cell>
          <cell r="D18">
            <v>47</v>
          </cell>
          <cell r="E18">
            <v>7</v>
          </cell>
          <cell r="F18">
            <v>25</v>
          </cell>
          <cell r="G18">
            <v>28</v>
          </cell>
          <cell r="H18">
            <v>1</v>
          </cell>
          <cell r="I18">
            <v>2</v>
          </cell>
          <cell r="K18">
            <v>13</v>
          </cell>
        </row>
        <row r="19">
          <cell r="B19">
            <v>14</v>
          </cell>
          <cell r="C19">
            <v>11</v>
          </cell>
          <cell r="D19">
            <v>54</v>
          </cell>
          <cell r="E19">
            <v>15</v>
          </cell>
          <cell r="F19">
            <v>20</v>
          </cell>
          <cell r="G19">
            <v>8</v>
          </cell>
          <cell r="H19">
            <v>8</v>
          </cell>
          <cell r="K19">
            <v>25</v>
          </cell>
        </row>
        <row r="20">
          <cell r="B20">
            <v>4</v>
          </cell>
          <cell r="C20">
            <v>17</v>
          </cell>
          <cell r="D20">
            <v>51</v>
          </cell>
          <cell r="E20">
            <v>4</v>
          </cell>
          <cell r="F20">
            <v>17</v>
          </cell>
          <cell r="G20">
            <v>8</v>
          </cell>
          <cell r="I20">
            <v>1</v>
          </cell>
          <cell r="K20">
            <v>4</v>
          </cell>
        </row>
        <row r="21">
          <cell r="B21">
            <v>12</v>
          </cell>
          <cell r="C21">
            <v>19</v>
          </cell>
          <cell r="D21">
            <v>85</v>
          </cell>
          <cell r="E21">
            <v>2</v>
          </cell>
          <cell r="F21">
            <v>25</v>
          </cell>
          <cell r="G21">
            <v>30</v>
          </cell>
          <cell r="I21">
            <v>1</v>
          </cell>
          <cell r="J21">
            <v>2</v>
          </cell>
          <cell r="K21">
            <v>18</v>
          </cell>
        </row>
        <row r="22">
          <cell r="B22">
            <v>8</v>
          </cell>
          <cell r="C22">
            <v>9</v>
          </cell>
          <cell r="D22">
            <v>60</v>
          </cell>
          <cell r="E22">
            <v>8</v>
          </cell>
          <cell r="F22">
            <v>10</v>
          </cell>
          <cell r="G22">
            <v>23</v>
          </cell>
          <cell r="H22">
            <v>3</v>
          </cell>
          <cell r="I22">
            <v>4</v>
          </cell>
          <cell r="K22">
            <v>58</v>
          </cell>
        </row>
        <row r="23">
          <cell r="D23">
            <v>1</v>
          </cell>
          <cell r="G23">
            <v>2</v>
          </cell>
          <cell r="H23">
            <v>1</v>
          </cell>
          <cell r="K23">
            <v>9</v>
          </cell>
        </row>
        <row r="24">
          <cell r="B24">
            <v>45</v>
          </cell>
          <cell r="C24">
            <v>24</v>
          </cell>
          <cell r="D24">
            <v>127</v>
          </cell>
          <cell r="E24">
            <v>18</v>
          </cell>
          <cell r="F24">
            <v>46</v>
          </cell>
          <cell r="G24">
            <v>31</v>
          </cell>
          <cell r="H24">
            <v>12</v>
          </cell>
          <cell r="I24">
            <v>1</v>
          </cell>
          <cell r="J24">
            <v>4</v>
          </cell>
          <cell r="K24">
            <v>12</v>
          </cell>
        </row>
        <row r="25">
          <cell r="B25">
            <v>6</v>
          </cell>
          <cell r="C25">
            <v>10</v>
          </cell>
          <cell r="D25">
            <v>52</v>
          </cell>
          <cell r="E25">
            <v>5</v>
          </cell>
          <cell r="F25">
            <v>9</v>
          </cell>
          <cell r="G25">
            <v>49</v>
          </cell>
          <cell r="H25">
            <v>8</v>
          </cell>
          <cell r="J25">
            <v>3</v>
          </cell>
          <cell r="K25">
            <v>1</v>
          </cell>
        </row>
        <row r="26">
          <cell r="B26">
            <v>21</v>
          </cell>
          <cell r="C26">
            <v>11</v>
          </cell>
          <cell r="D26">
            <v>87</v>
          </cell>
          <cell r="E26">
            <v>13</v>
          </cell>
          <cell r="F26">
            <v>21</v>
          </cell>
          <cell r="G26">
            <v>30</v>
          </cell>
          <cell r="H26">
            <v>15</v>
          </cell>
          <cell r="J26">
            <v>4</v>
          </cell>
          <cell r="K26">
            <v>14</v>
          </cell>
        </row>
        <row r="27">
          <cell r="B27">
            <v>54</v>
          </cell>
          <cell r="C27">
            <v>75</v>
          </cell>
          <cell r="D27">
            <v>309</v>
          </cell>
          <cell r="E27">
            <v>54</v>
          </cell>
          <cell r="F27">
            <v>46</v>
          </cell>
          <cell r="G27">
            <v>18</v>
          </cell>
          <cell r="H27">
            <v>6</v>
          </cell>
          <cell r="I27">
            <v>2</v>
          </cell>
          <cell r="K27">
            <v>42</v>
          </cell>
        </row>
        <row r="28">
          <cell r="B28">
            <v>18</v>
          </cell>
          <cell r="C28">
            <v>9</v>
          </cell>
          <cell r="D28">
            <v>55</v>
          </cell>
          <cell r="E28">
            <v>3</v>
          </cell>
          <cell r="F28">
            <v>29</v>
          </cell>
          <cell r="G28">
            <v>41</v>
          </cell>
          <cell r="H28">
            <v>9</v>
          </cell>
          <cell r="I28">
            <v>9</v>
          </cell>
          <cell r="J28">
            <v>3</v>
          </cell>
          <cell r="K28">
            <v>16</v>
          </cell>
        </row>
        <row r="29">
          <cell r="B29">
            <v>24</v>
          </cell>
          <cell r="C29">
            <v>13</v>
          </cell>
          <cell r="D29">
            <v>86</v>
          </cell>
          <cell r="E29">
            <v>16</v>
          </cell>
          <cell r="F29">
            <v>45</v>
          </cell>
          <cell r="G29">
            <v>48</v>
          </cell>
          <cell r="H29">
            <v>1</v>
          </cell>
          <cell r="I29">
            <v>5</v>
          </cell>
          <cell r="J29">
            <v>1</v>
          </cell>
          <cell r="K29">
            <v>25</v>
          </cell>
        </row>
        <row r="31">
          <cell r="B31">
            <v>1</v>
          </cell>
        </row>
        <row r="32">
          <cell r="D32">
            <v>1</v>
          </cell>
          <cell r="F32">
            <v>1</v>
          </cell>
          <cell r="K32">
            <v>13</v>
          </cell>
        </row>
        <row r="33">
          <cell r="B33">
            <v>4</v>
          </cell>
          <cell r="C33">
            <v>1</v>
          </cell>
          <cell r="D33">
            <v>15</v>
          </cell>
          <cell r="E33">
            <v>1</v>
          </cell>
          <cell r="F33">
            <v>4</v>
          </cell>
          <cell r="G33">
            <v>2</v>
          </cell>
          <cell r="K33">
            <v>2</v>
          </cell>
        </row>
        <row r="34">
          <cell r="C34">
            <v>1</v>
          </cell>
          <cell r="D34">
            <v>2</v>
          </cell>
        </row>
        <row r="35">
          <cell r="B35">
            <v>1</v>
          </cell>
          <cell r="C35">
            <v>4</v>
          </cell>
          <cell r="D35">
            <v>5</v>
          </cell>
          <cell r="E35">
            <v>1</v>
          </cell>
          <cell r="F35">
            <v>1</v>
          </cell>
          <cell r="K35">
            <v>10</v>
          </cell>
        </row>
        <row r="36">
          <cell r="B36">
            <v>2</v>
          </cell>
          <cell r="C36">
            <v>5</v>
          </cell>
          <cell r="D36">
            <v>16</v>
          </cell>
          <cell r="E36">
            <v>2</v>
          </cell>
          <cell r="F36">
            <v>9</v>
          </cell>
          <cell r="G36">
            <v>5</v>
          </cell>
          <cell r="K36">
            <v>12</v>
          </cell>
        </row>
        <row r="37">
          <cell r="B37">
            <v>2</v>
          </cell>
          <cell r="C37">
            <v>2</v>
          </cell>
          <cell r="D37">
            <v>10</v>
          </cell>
          <cell r="E37">
            <v>2</v>
          </cell>
          <cell r="F37">
            <v>3</v>
          </cell>
          <cell r="G37">
            <v>3</v>
          </cell>
          <cell r="K37">
            <v>2</v>
          </cell>
        </row>
      </sheetData>
      <sheetData sheetId="10">
        <row r="9">
          <cell r="C9">
            <v>1</v>
          </cell>
          <cell r="F9">
            <v>1</v>
          </cell>
          <cell r="G9">
            <v>1</v>
          </cell>
        </row>
        <row r="10">
          <cell r="B10">
            <v>1</v>
          </cell>
          <cell r="C10">
            <v>2</v>
          </cell>
          <cell r="D10">
            <v>1</v>
          </cell>
          <cell r="G10">
            <v>1</v>
          </cell>
        </row>
        <row r="11">
          <cell r="B11">
            <v>1</v>
          </cell>
          <cell r="C11">
            <v>2</v>
          </cell>
          <cell r="D11">
            <v>5</v>
          </cell>
          <cell r="E11">
            <v>1</v>
          </cell>
          <cell r="F11">
            <v>3</v>
          </cell>
          <cell r="G11">
            <v>2</v>
          </cell>
          <cell r="K11">
            <v>3</v>
          </cell>
        </row>
        <row r="12">
          <cell r="C12">
            <v>1</v>
          </cell>
          <cell r="D12">
            <v>1</v>
          </cell>
          <cell r="E12">
            <v>1</v>
          </cell>
          <cell r="G12">
            <v>1</v>
          </cell>
          <cell r="H12">
            <v>1</v>
          </cell>
          <cell r="I12">
            <v>1</v>
          </cell>
        </row>
        <row r="14">
          <cell r="D14">
            <v>1</v>
          </cell>
        </row>
        <row r="15">
          <cell r="D15">
            <v>1</v>
          </cell>
        </row>
        <row r="16">
          <cell r="G16">
            <v>1</v>
          </cell>
          <cell r="J16">
            <v>2</v>
          </cell>
        </row>
        <row r="17">
          <cell r="C17">
            <v>2</v>
          </cell>
          <cell r="D17">
            <v>3</v>
          </cell>
          <cell r="E17">
            <v>1</v>
          </cell>
          <cell r="H17">
            <v>1</v>
          </cell>
        </row>
        <row r="18">
          <cell r="B18">
            <v>1</v>
          </cell>
          <cell r="C18">
            <v>1</v>
          </cell>
          <cell r="D18">
            <v>2</v>
          </cell>
        </row>
        <row r="19">
          <cell r="B19">
            <v>1</v>
          </cell>
          <cell r="D19">
            <v>1</v>
          </cell>
          <cell r="F19">
            <v>1</v>
          </cell>
        </row>
        <row r="20">
          <cell r="F20">
            <v>2</v>
          </cell>
          <cell r="G20">
            <v>4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O49"/>
  <sheetViews>
    <sheetView tabSelected="1" zoomScaleNormal="100" workbookViewId="0">
      <selection sqref="A1:K1"/>
    </sheetView>
  </sheetViews>
  <sheetFormatPr baseColWidth="10" defaultColWidth="10.85546875" defaultRowHeight="12.75" x14ac:dyDescent="0.2"/>
  <cols>
    <col min="1" max="1" width="73" style="1" customWidth="1"/>
    <col min="2" max="2" width="13" style="2" customWidth="1"/>
    <col min="3" max="11" width="13" style="1" customWidth="1"/>
    <col min="12" max="16384" width="10.85546875" style="1"/>
  </cols>
  <sheetData>
    <row r="1" spans="1:11" ht="15" customHeight="1" x14ac:dyDescent="0.2">
      <c r="A1" s="35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" customHeight="1" x14ac:dyDescent="0.2">
      <c r="A2" s="35" t="s">
        <v>44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">
      <c r="A3" s="35">
        <v>2021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32" customFormat="1" x14ac:dyDescent="0.2">
      <c r="A4" s="34"/>
      <c r="B4" s="33"/>
    </row>
    <row r="5" spans="1:11" s="25" customFormat="1" ht="18" customHeight="1" x14ac:dyDescent="0.2">
      <c r="A5" s="28" t="s">
        <v>43</v>
      </c>
      <c r="B5" s="28" t="s">
        <v>42</v>
      </c>
      <c r="C5" s="27" t="s">
        <v>41</v>
      </c>
      <c r="D5" s="27" t="s">
        <v>40</v>
      </c>
      <c r="E5" s="30" t="s">
        <v>39</v>
      </c>
      <c r="F5" s="31" t="s">
        <v>38</v>
      </c>
      <c r="G5" s="31"/>
      <c r="H5" s="28" t="s">
        <v>37</v>
      </c>
      <c r="I5" s="27" t="s">
        <v>36</v>
      </c>
      <c r="J5" s="27" t="s">
        <v>35</v>
      </c>
      <c r="K5" s="26" t="s">
        <v>34</v>
      </c>
    </row>
    <row r="6" spans="1:11" s="25" customFormat="1" ht="18" customHeight="1" x14ac:dyDescent="0.2">
      <c r="A6" s="28"/>
      <c r="B6" s="28"/>
      <c r="C6" s="27"/>
      <c r="D6" s="27"/>
      <c r="E6" s="30"/>
      <c r="F6" s="29" t="s">
        <v>33</v>
      </c>
      <c r="G6" s="29" t="s">
        <v>32</v>
      </c>
      <c r="H6" s="28"/>
      <c r="I6" s="27"/>
      <c r="J6" s="27"/>
      <c r="K6" s="26"/>
    </row>
    <row r="7" spans="1:11" ht="9" customHeight="1" x14ac:dyDescent="0.2">
      <c r="A7" s="11"/>
      <c r="B7" s="6"/>
    </row>
    <row r="8" spans="1:11" ht="15" customHeight="1" x14ac:dyDescent="0.2">
      <c r="A8" s="15" t="s">
        <v>31</v>
      </c>
      <c r="B8" s="24"/>
      <c r="C8" s="24"/>
      <c r="D8" s="24"/>
      <c r="E8" s="24"/>
      <c r="F8" s="24">
        <v>1</v>
      </c>
      <c r="G8" s="24">
        <v>2</v>
      </c>
      <c r="H8" s="24"/>
      <c r="I8" s="24"/>
      <c r="J8" s="24"/>
      <c r="K8" s="24">
        <f>+'[1]15.inv_productos'!K8</f>
        <v>1</v>
      </c>
    </row>
    <row r="9" spans="1:11" ht="15" customHeight="1" x14ac:dyDescent="0.2">
      <c r="A9" s="15" t="s">
        <v>30</v>
      </c>
      <c r="B9" s="13">
        <f>SUM(B10:B16)</f>
        <v>38</v>
      </c>
      <c r="C9" s="13">
        <f>SUM(C10:C16)</f>
        <v>66</v>
      </c>
      <c r="D9" s="13">
        <f>SUM(D10:D16)</f>
        <v>259</v>
      </c>
      <c r="E9" s="13">
        <f>SUM(E10:E16)</f>
        <v>40</v>
      </c>
      <c r="F9" s="13">
        <f>SUM(F10:F16)</f>
        <v>110</v>
      </c>
      <c r="G9" s="13">
        <f>SUM(G10:G16)</f>
        <v>120</v>
      </c>
      <c r="H9" s="13">
        <f>SUM(H10:H16)</f>
        <v>21</v>
      </c>
      <c r="I9" s="13">
        <f>SUM(I10:I16)</f>
        <v>8</v>
      </c>
      <c r="J9" s="13">
        <f>SUM(J10:J16)</f>
        <v>3</v>
      </c>
      <c r="K9" s="13">
        <f>SUM(K10:K16)</f>
        <v>53</v>
      </c>
    </row>
    <row r="10" spans="1:11" ht="15" customHeight="1" x14ac:dyDescent="0.2">
      <c r="A10" s="22" t="s">
        <v>29</v>
      </c>
      <c r="B10" s="11">
        <f>+'[1]15.inv_productos'!B10+'[1]16.prof_productos'!B9</f>
        <v>8</v>
      </c>
      <c r="C10" s="1">
        <f>+'[1]15.inv_productos'!C10+'[1]16.prof_productos'!C9</f>
        <v>13</v>
      </c>
      <c r="D10" s="1">
        <f>+'[1]15.inv_productos'!D10+'[1]16.prof_productos'!D9</f>
        <v>55</v>
      </c>
      <c r="E10" s="1">
        <f>+'[1]15.inv_productos'!E10+'[1]16.prof_productos'!E9</f>
        <v>14</v>
      </c>
      <c r="F10" s="1">
        <f>+'[1]15.inv_productos'!F10+'[1]16.prof_productos'!F9</f>
        <v>29</v>
      </c>
      <c r="G10" s="1">
        <f>+'[1]15.inv_productos'!G10+'[1]16.prof_productos'!G9</f>
        <v>38</v>
      </c>
      <c r="H10" s="1">
        <f>+'[1]15.inv_productos'!H10+'[1]16.prof_productos'!H9</f>
        <v>4</v>
      </c>
      <c r="I10" s="1">
        <f>+'[1]15.inv_productos'!I10+'[1]16.prof_productos'!I9</f>
        <v>1</v>
      </c>
      <c r="J10" s="11">
        <f>+'[1]15.inv_productos'!J10+'[1]16.prof_productos'!J9</f>
        <v>1</v>
      </c>
      <c r="K10" s="11">
        <f>+'[1]15.inv_productos'!K10+'[1]16.prof_productos'!K9</f>
        <v>23</v>
      </c>
    </row>
    <row r="11" spans="1:11" ht="15" customHeight="1" x14ac:dyDescent="0.2">
      <c r="A11" s="22" t="s">
        <v>28</v>
      </c>
      <c r="B11" s="11">
        <f>+'[1]15.inv_productos'!B11</f>
        <v>4</v>
      </c>
      <c r="C11" s="1">
        <f>+'[1]15.inv_productos'!C11</f>
        <v>3</v>
      </c>
      <c r="D11" s="1">
        <f>+'[1]15.inv_productos'!D11</f>
        <v>13</v>
      </c>
      <c r="F11" s="1">
        <f>+'[1]15.inv_productos'!F11</f>
        <v>11</v>
      </c>
      <c r="G11" s="1">
        <f>+'[1]15.inv_productos'!G11</f>
        <v>9</v>
      </c>
      <c r="H11" s="1">
        <f>+'[1]15.inv_productos'!H11</f>
        <v>5</v>
      </c>
      <c r="J11" s="11"/>
      <c r="K11" s="11">
        <f>+'[1]15.inv_productos'!K11</f>
        <v>2</v>
      </c>
    </row>
    <row r="12" spans="1:11" ht="15" customHeight="1" x14ac:dyDescent="0.2">
      <c r="A12" s="22" t="s">
        <v>27</v>
      </c>
      <c r="B12" s="11">
        <f>+'[1]15.inv_productos'!B12</f>
        <v>7</v>
      </c>
      <c r="C12" s="1">
        <f>+'[1]15.inv_productos'!C12</f>
        <v>13</v>
      </c>
      <c r="D12" s="1">
        <f>+'[1]15.inv_productos'!D12</f>
        <v>39</v>
      </c>
      <c r="E12" s="1">
        <f>+'[1]15.inv_productos'!E12</f>
        <v>4</v>
      </c>
      <c r="F12" s="1">
        <f>+'[1]15.inv_productos'!F12</f>
        <v>14</v>
      </c>
      <c r="G12" s="1">
        <f>+'[1]15.inv_productos'!G12</f>
        <v>6</v>
      </c>
      <c r="I12" s="1">
        <f>+'[1]15.inv_productos'!I12</f>
        <v>1</v>
      </c>
      <c r="J12" s="11"/>
      <c r="K12" s="11">
        <f>+'[1]15.inv_productos'!K12</f>
        <v>8</v>
      </c>
    </row>
    <row r="13" spans="1:11" ht="15" customHeight="1" x14ac:dyDescent="0.2">
      <c r="A13" s="22" t="s">
        <v>26</v>
      </c>
      <c r="B13" s="11">
        <f>+'[1]15.inv_productos'!B13+'[1]16.prof_productos'!B10</f>
        <v>6</v>
      </c>
      <c r="C13" s="1">
        <f>+'[1]15.inv_productos'!C13+'[1]16.prof_productos'!C10</f>
        <v>16</v>
      </c>
      <c r="D13" s="1">
        <f>+'[1]15.inv_productos'!D13+'[1]16.prof_productos'!D10</f>
        <v>54</v>
      </c>
      <c r="E13" s="1">
        <f>+'[1]15.inv_productos'!E13+'[1]16.prof_productos'!E10</f>
        <v>13</v>
      </c>
      <c r="F13" s="1">
        <f>+'[1]15.inv_productos'!F13+'[1]16.prof_productos'!F10</f>
        <v>12</v>
      </c>
      <c r="G13" s="1">
        <f>+'[1]15.inv_productos'!G13+'[1]16.prof_productos'!G10</f>
        <v>20</v>
      </c>
      <c r="H13" s="1">
        <f>+'[1]15.inv_productos'!H13+'[1]16.prof_productos'!H10</f>
        <v>8</v>
      </c>
      <c r="I13" s="1">
        <f>+'[1]15.inv_productos'!I13+'[1]16.prof_productos'!I10</f>
        <v>3</v>
      </c>
      <c r="J13" s="11">
        <f>+'[1]15.inv_productos'!J13+'[1]16.prof_productos'!J10</f>
        <v>2</v>
      </c>
      <c r="K13" s="11">
        <f>+'[1]15.inv_productos'!K13+'[1]16.prof_productos'!K10</f>
        <v>2</v>
      </c>
    </row>
    <row r="14" spans="1:11" ht="15" customHeight="1" x14ac:dyDescent="0.2">
      <c r="A14" s="22" t="s">
        <v>25</v>
      </c>
      <c r="B14" s="18">
        <f>+'[1]15.inv_productos'!B14</f>
        <v>1</v>
      </c>
      <c r="C14" s="23"/>
      <c r="D14" s="23">
        <f>+'[1]15.inv_productos'!D14</f>
        <v>6</v>
      </c>
      <c r="E14" s="23">
        <f>+'[1]15.inv_productos'!E14</f>
        <v>1</v>
      </c>
      <c r="F14" s="23">
        <f>+'[1]15.inv_productos'!F14</f>
        <v>5</v>
      </c>
      <c r="G14" s="23">
        <f>+'[1]15.inv_productos'!G14</f>
        <v>4</v>
      </c>
      <c r="H14" s="23"/>
      <c r="I14" s="23"/>
      <c r="J14" s="18"/>
      <c r="K14" s="18">
        <f>+'[1]15.inv_productos'!K14</f>
        <v>1</v>
      </c>
    </row>
    <row r="15" spans="1:11" ht="15" customHeight="1" x14ac:dyDescent="0.2">
      <c r="A15" s="22" t="s">
        <v>24</v>
      </c>
      <c r="B15" s="11">
        <f>+'[1]15.inv_productos'!B15+'[1]16.prof_productos'!B11</f>
        <v>7</v>
      </c>
      <c r="C15" s="1">
        <f>+'[1]15.inv_productos'!C15+'[1]16.prof_productos'!C11</f>
        <v>7</v>
      </c>
      <c r="D15" s="1">
        <f>+'[1]15.inv_productos'!D15+'[1]16.prof_productos'!D11</f>
        <v>18</v>
      </c>
      <c r="E15" s="1">
        <f>+'[1]15.inv_productos'!E15+'[1]16.prof_productos'!E11</f>
        <v>3</v>
      </c>
      <c r="F15" s="1">
        <f>+'[1]15.inv_productos'!F15+'[1]16.prof_productos'!F11</f>
        <v>9</v>
      </c>
      <c r="G15" s="1">
        <f>+'[1]15.inv_productos'!G15+'[1]16.prof_productos'!G11</f>
        <v>13</v>
      </c>
      <c r="H15" s="1">
        <f>+'[1]15.inv_productos'!H15+'[1]16.prof_productos'!H11</f>
        <v>1</v>
      </c>
      <c r="J15" s="11"/>
      <c r="K15" s="11">
        <f>+'[1]15.inv_productos'!K15+'[1]16.prof_productos'!K11</f>
        <v>5</v>
      </c>
    </row>
    <row r="16" spans="1:11" ht="15" customHeight="1" x14ac:dyDescent="0.2">
      <c r="A16" s="21" t="s">
        <v>23</v>
      </c>
      <c r="B16" s="11">
        <f>+'[1]15.inv_productos'!B16+'[1]16.prof_productos'!B12</f>
        <v>5</v>
      </c>
      <c r="C16" s="1">
        <f>+'[1]15.inv_productos'!C16+'[1]16.prof_productos'!C12</f>
        <v>14</v>
      </c>
      <c r="D16" s="1">
        <f>+'[1]15.inv_productos'!D16+'[1]16.prof_productos'!D12</f>
        <v>74</v>
      </c>
      <c r="E16" s="1">
        <f>+'[1]15.inv_productos'!E16+'[1]16.prof_productos'!E12</f>
        <v>5</v>
      </c>
      <c r="F16" s="1">
        <f>+'[1]15.inv_productos'!F16+'[1]16.prof_productos'!F12</f>
        <v>30</v>
      </c>
      <c r="G16" s="1">
        <f>+'[1]15.inv_productos'!G16+'[1]16.prof_productos'!G12</f>
        <v>30</v>
      </c>
      <c r="H16" s="1">
        <f>+'[1]15.inv_productos'!H16+'[1]16.prof_productos'!H12</f>
        <v>3</v>
      </c>
      <c r="I16" s="1">
        <f>+'[1]15.inv_productos'!I16+'[1]16.prof_productos'!I12</f>
        <v>3</v>
      </c>
      <c r="J16" s="11"/>
      <c r="K16" s="11">
        <f>+'[1]15.inv_productos'!K16+'[1]16.prof_productos'!K12</f>
        <v>12</v>
      </c>
    </row>
    <row r="17" spans="1:15" ht="15" customHeight="1" x14ac:dyDescent="0.2">
      <c r="A17" s="15" t="s">
        <v>22</v>
      </c>
      <c r="B17" s="13">
        <f>SUM(B18:B29)</f>
        <v>214</v>
      </c>
      <c r="C17" s="13">
        <f>SUM(C18:C29)</f>
        <v>208</v>
      </c>
      <c r="D17" s="13">
        <f>SUM(D18:D29)</f>
        <v>1022</v>
      </c>
      <c r="E17" s="13">
        <f>SUM(E18:E29)</f>
        <v>146</v>
      </c>
      <c r="F17" s="13">
        <f>SUM(F18:F29)</f>
        <v>296</v>
      </c>
      <c r="G17" s="13">
        <f>SUM(G18:G29)</f>
        <v>321</v>
      </c>
      <c r="H17" s="13">
        <f>SUM(H18:H29)</f>
        <v>65</v>
      </c>
      <c r="I17" s="13">
        <f>SUM(I18:I29)</f>
        <v>25</v>
      </c>
      <c r="J17" s="13">
        <f>SUM(J18:J29)</f>
        <v>19</v>
      </c>
      <c r="K17" s="13">
        <f>SUM(K18:K29)</f>
        <v>237</v>
      </c>
    </row>
    <row r="18" spans="1:15" ht="15" customHeight="1" x14ac:dyDescent="0.2">
      <c r="A18" s="22" t="s">
        <v>21</v>
      </c>
      <c r="B18" s="18">
        <f>+'[1]15.inv_productos'!B18</f>
        <v>6</v>
      </c>
      <c r="C18" s="18">
        <f>+'[1]15.inv_productos'!C18</f>
        <v>7</v>
      </c>
      <c r="D18" s="18">
        <f>+'[1]15.inv_productos'!D18</f>
        <v>47</v>
      </c>
      <c r="E18" s="18">
        <f>+'[1]15.inv_productos'!E18</f>
        <v>7</v>
      </c>
      <c r="F18" s="18">
        <f>+'[1]15.inv_productos'!F18</f>
        <v>25</v>
      </c>
      <c r="G18" s="18">
        <f>+'[1]15.inv_productos'!G18</f>
        <v>28</v>
      </c>
      <c r="H18" s="18">
        <f>+'[1]15.inv_productos'!H18</f>
        <v>1</v>
      </c>
      <c r="I18" s="18">
        <f>+'[1]15.inv_productos'!I18</f>
        <v>2</v>
      </c>
      <c r="J18" s="18"/>
      <c r="K18" s="18">
        <f>+'[1]15.inv_productos'!K18</f>
        <v>13</v>
      </c>
    </row>
    <row r="19" spans="1:15" ht="15" customHeight="1" x14ac:dyDescent="0.2">
      <c r="A19" s="22" t="s">
        <v>20</v>
      </c>
      <c r="B19" s="18">
        <f>+'[1]15.inv_productos'!B19+'[1]16.prof_productos'!B14</f>
        <v>14</v>
      </c>
      <c r="C19" s="18">
        <f>+'[1]15.inv_productos'!C19+'[1]16.prof_productos'!C14</f>
        <v>11</v>
      </c>
      <c r="D19" s="18">
        <f>+'[1]15.inv_productos'!D19+'[1]16.prof_productos'!D14</f>
        <v>55</v>
      </c>
      <c r="E19" s="18">
        <f>+'[1]15.inv_productos'!E19+'[1]16.prof_productos'!E14</f>
        <v>15</v>
      </c>
      <c r="F19" s="18">
        <f>+'[1]15.inv_productos'!F19+'[1]16.prof_productos'!F14</f>
        <v>20</v>
      </c>
      <c r="G19" s="18">
        <f>+'[1]15.inv_productos'!G19+'[1]16.prof_productos'!G14</f>
        <v>8</v>
      </c>
      <c r="H19" s="18">
        <f>+'[1]15.inv_productos'!H19+'[1]16.prof_productos'!H14</f>
        <v>8</v>
      </c>
      <c r="I19" s="18"/>
      <c r="J19" s="18"/>
      <c r="K19" s="18">
        <f>+'[1]15.inv_productos'!K19+'[1]16.prof_productos'!K14</f>
        <v>25</v>
      </c>
    </row>
    <row r="20" spans="1:15" ht="15" customHeight="1" x14ac:dyDescent="0.2">
      <c r="A20" s="22" t="s">
        <v>19</v>
      </c>
      <c r="B20" s="18">
        <f>+'[1]15.inv_productos'!B20</f>
        <v>4</v>
      </c>
      <c r="C20" s="18">
        <f>+'[1]15.inv_productos'!C20</f>
        <v>17</v>
      </c>
      <c r="D20" s="18">
        <f>+'[1]15.inv_productos'!D20</f>
        <v>51</v>
      </c>
      <c r="E20" s="18">
        <f>+'[1]15.inv_productos'!E20</f>
        <v>4</v>
      </c>
      <c r="F20" s="18">
        <f>+'[1]15.inv_productos'!F20</f>
        <v>17</v>
      </c>
      <c r="G20" s="18">
        <f>+'[1]15.inv_productos'!G20</f>
        <v>8</v>
      </c>
      <c r="H20" s="18"/>
      <c r="I20" s="18">
        <f>+'[1]15.inv_productos'!I20</f>
        <v>1</v>
      </c>
      <c r="J20" s="18"/>
      <c r="K20" s="18">
        <f>+'[1]15.inv_productos'!K20</f>
        <v>4</v>
      </c>
    </row>
    <row r="21" spans="1:15" ht="15" customHeight="1" x14ac:dyDescent="0.2">
      <c r="A21" s="21" t="s">
        <v>18</v>
      </c>
      <c r="B21" s="18">
        <f>+'[1]15.inv_productos'!B21+'[1]16.prof_productos'!B15</f>
        <v>12</v>
      </c>
      <c r="C21" s="18">
        <f>+'[1]15.inv_productos'!C21+'[1]16.prof_productos'!C15</f>
        <v>19</v>
      </c>
      <c r="D21" s="18">
        <f>+'[1]15.inv_productos'!D21+'[1]16.prof_productos'!D15</f>
        <v>86</v>
      </c>
      <c r="E21" s="18">
        <f>+'[1]15.inv_productos'!E21+'[1]16.prof_productos'!E15</f>
        <v>2</v>
      </c>
      <c r="F21" s="18">
        <f>+'[1]15.inv_productos'!F21+'[1]16.prof_productos'!F15</f>
        <v>25</v>
      </c>
      <c r="G21" s="18">
        <f>+'[1]15.inv_productos'!G21+'[1]16.prof_productos'!G15</f>
        <v>30</v>
      </c>
      <c r="H21" s="18"/>
      <c r="I21" s="18">
        <f>+'[1]15.inv_productos'!I21+'[1]16.prof_productos'!I15</f>
        <v>1</v>
      </c>
      <c r="J21" s="18">
        <f>+'[1]15.inv_productos'!J21+'[1]16.prof_productos'!J15</f>
        <v>2</v>
      </c>
      <c r="K21" s="18">
        <f>+'[1]15.inv_productos'!K21+'[1]16.prof_productos'!K15</f>
        <v>18</v>
      </c>
    </row>
    <row r="22" spans="1:15" ht="15" customHeight="1" x14ac:dyDescent="0.2">
      <c r="A22" s="21" t="s">
        <v>17</v>
      </c>
      <c r="B22" s="18">
        <f>+'[1]15.inv_productos'!B22</f>
        <v>8</v>
      </c>
      <c r="C22" s="18">
        <f>+'[1]15.inv_productos'!C22</f>
        <v>9</v>
      </c>
      <c r="D22" s="18">
        <f>+'[1]15.inv_productos'!D22</f>
        <v>60</v>
      </c>
      <c r="E22" s="18">
        <f>+'[1]15.inv_productos'!E22</f>
        <v>8</v>
      </c>
      <c r="F22" s="18">
        <f>+'[1]15.inv_productos'!F22</f>
        <v>10</v>
      </c>
      <c r="G22" s="18">
        <f>+'[1]15.inv_productos'!G22</f>
        <v>23</v>
      </c>
      <c r="H22" s="18">
        <f>+'[1]15.inv_productos'!H22</f>
        <v>3</v>
      </c>
      <c r="I22" s="18">
        <f>+'[1]15.inv_productos'!I22</f>
        <v>4</v>
      </c>
      <c r="J22" s="18"/>
      <c r="K22" s="18">
        <f>+'[1]15.inv_productos'!K22</f>
        <v>58</v>
      </c>
    </row>
    <row r="23" spans="1:15" ht="15" customHeight="1" x14ac:dyDescent="0.2">
      <c r="A23" s="21" t="s">
        <v>16</v>
      </c>
      <c r="B23" s="18"/>
      <c r="C23" s="18"/>
      <c r="D23" s="18">
        <f>+'[1]15.inv_productos'!D23</f>
        <v>1</v>
      </c>
      <c r="E23" s="18"/>
      <c r="F23" s="18"/>
      <c r="G23" s="18">
        <f>+'[1]15.inv_productos'!G23</f>
        <v>2</v>
      </c>
      <c r="H23" s="18">
        <f>+'[1]15.inv_productos'!H23</f>
        <v>1</v>
      </c>
      <c r="I23" s="18"/>
      <c r="J23" s="18"/>
      <c r="K23" s="18">
        <f>+'[1]15.inv_productos'!K23</f>
        <v>9</v>
      </c>
    </row>
    <row r="24" spans="1:15" ht="15" customHeight="1" x14ac:dyDescent="0.2">
      <c r="A24" s="21" t="s">
        <v>15</v>
      </c>
      <c r="B24" s="11">
        <f>+'[1]15.inv_productos'!B24</f>
        <v>45</v>
      </c>
      <c r="C24" s="1">
        <f>+'[1]15.inv_productos'!C24</f>
        <v>24</v>
      </c>
      <c r="D24" s="1">
        <f>+'[1]15.inv_productos'!D24</f>
        <v>127</v>
      </c>
      <c r="E24" s="1">
        <f>+'[1]15.inv_productos'!E24</f>
        <v>18</v>
      </c>
      <c r="F24" s="1">
        <f>+'[1]15.inv_productos'!F24</f>
        <v>46</v>
      </c>
      <c r="G24" s="1">
        <f>+'[1]15.inv_productos'!G24</f>
        <v>31</v>
      </c>
      <c r="H24" s="1">
        <f>+'[1]15.inv_productos'!H24</f>
        <v>12</v>
      </c>
      <c r="I24" s="1">
        <f>+'[1]15.inv_productos'!I24</f>
        <v>1</v>
      </c>
      <c r="J24" s="11">
        <f>+'[1]15.inv_productos'!J24</f>
        <v>4</v>
      </c>
      <c r="K24" s="11">
        <f>+'[1]15.inv_productos'!K24</f>
        <v>12</v>
      </c>
    </row>
    <row r="25" spans="1:15" ht="15" customHeight="1" x14ac:dyDescent="0.2">
      <c r="A25" s="21" t="s">
        <v>14</v>
      </c>
      <c r="B25" s="18">
        <f>+'[1]15.inv_productos'!B25+'[1]16.prof_productos'!B16</f>
        <v>6</v>
      </c>
      <c r="C25" s="18">
        <f>+'[1]15.inv_productos'!C25+'[1]16.prof_productos'!C16</f>
        <v>10</v>
      </c>
      <c r="D25" s="18">
        <f>+'[1]15.inv_productos'!D25+'[1]16.prof_productos'!D16</f>
        <v>52</v>
      </c>
      <c r="E25" s="18">
        <f>+'[1]15.inv_productos'!E25+'[1]16.prof_productos'!E16</f>
        <v>5</v>
      </c>
      <c r="F25" s="18">
        <f>+'[1]15.inv_productos'!F25+'[1]16.prof_productos'!F16</f>
        <v>9</v>
      </c>
      <c r="G25" s="18">
        <f>+'[1]15.inv_productos'!G25+'[1]16.prof_productos'!G16</f>
        <v>50</v>
      </c>
      <c r="H25" s="18">
        <f>+'[1]15.inv_productos'!H25+'[1]16.prof_productos'!H16</f>
        <v>8</v>
      </c>
      <c r="I25" s="18"/>
      <c r="J25" s="18">
        <f>+'[1]15.inv_productos'!J25+'[1]16.prof_productos'!J16</f>
        <v>5</v>
      </c>
      <c r="K25" s="18">
        <f>+'[1]15.inv_productos'!K25+'[1]16.prof_productos'!K16</f>
        <v>1</v>
      </c>
    </row>
    <row r="26" spans="1:15" ht="15" customHeight="1" x14ac:dyDescent="0.2">
      <c r="A26" s="21" t="s">
        <v>13</v>
      </c>
      <c r="B26" s="11">
        <f>+'[1]15.inv_productos'!B26+'[1]16.prof_productos'!B17</f>
        <v>21</v>
      </c>
      <c r="C26" s="1">
        <f>+'[1]15.inv_productos'!C26+'[1]16.prof_productos'!C17</f>
        <v>13</v>
      </c>
      <c r="D26" s="1">
        <f>+'[1]15.inv_productos'!D26+'[1]16.prof_productos'!D17</f>
        <v>90</v>
      </c>
      <c r="E26" s="1">
        <f>+'[1]15.inv_productos'!E26+'[1]16.prof_productos'!E17</f>
        <v>14</v>
      </c>
      <c r="F26" s="1">
        <f>+'[1]15.inv_productos'!F26+'[1]16.prof_productos'!F17</f>
        <v>21</v>
      </c>
      <c r="G26" s="1">
        <f>+'[1]15.inv_productos'!G26+'[1]16.prof_productos'!G17</f>
        <v>30</v>
      </c>
      <c r="H26" s="1">
        <f>+'[1]15.inv_productos'!H26+'[1]16.prof_productos'!H17</f>
        <v>16</v>
      </c>
      <c r="J26" s="11">
        <f>+'[1]15.inv_productos'!J26+'[1]16.prof_productos'!L17</f>
        <v>4</v>
      </c>
      <c r="K26" s="11">
        <f>+'[1]15.inv_productos'!K26+'[1]16.prof_productos'!M17</f>
        <v>14</v>
      </c>
    </row>
    <row r="27" spans="1:15" ht="15" customHeight="1" x14ac:dyDescent="0.2">
      <c r="A27" s="21" t="s">
        <v>12</v>
      </c>
      <c r="B27" s="11">
        <f>+'[1]15.inv_productos'!B27+'[1]16.prof_productos'!B18</f>
        <v>55</v>
      </c>
      <c r="C27" s="1">
        <f>+'[1]15.inv_productos'!C27+'[1]16.prof_productos'!C18</f>
        <v>76</v>
      </c>
      <c r="D27" s="1">
        <f>+'[1]15.inv_productos'!D27+'[1]16.prof_productos'!D18</f>
        <v>311</v>
      </c>
      <c r="E27" s="1">
        <f>+'[1]15.inv_productos'!E27+'[1]16.prof_productos'!E18</f>
        <v>54</v>
      </c>
      <c r="F27" s="1">
        <f>+'[1]15.inv_productos'!F27+'[1]16.prof_productos'!F18</f>
        <v>46</v>
      </c>
      <c r="G27" s="1">
        <f>+'[1]15.inv_productos'!G27+'[1]16.prof_productos'!G18</f>
        <v>18</v>
      </c>
      <c r="H27" s="1">
        <f>+'[1]15.inv_productos'!H27+'[1]16.prof_productos'!H18</f>
        <v>6</v>
      </c>
      <c r="I27" s="1">
        <f>+'[1]15.inv_productos'!I27+'[1]16.prof_productos'!I18</f>
        <v>2</v>
      </c>
      <c r="J27" s="11"/>
      <c r="K27" s="11">
        <f>+'[1]15.inv_productos'!K27+'[1]16.prof_productos'!K18</f>
        <v>42</v>
      </c>
    </row>
    <row r="28" spans="1:15" ht="15" customHeight="1" x14ac:dyDescent="0.2">
      <c r="A28" s="19" t="s">
        <v>11</v>
      </c>
      <c r="B28" s="11">
        <f>+'[1]15.inv_productos'!B28+'[1]16.prof_productos'!B19</f>
        <v>19</v>
      </c>
      <c r="C28" s="1">
        <f>+'[1]15.inv_productos'!C28+'[1]16.prof_productos'!C19</f>
        <v>9</v>
      </c>
      <c r="D28" s="1">
        <f>+'[1]15.inv_productos'!D28+'[1]16.prof_productos'!D19</f>
        <v>56</v>
      </c>
      <c r="E28" s="1">
        <f>+'[1]15.inv_productos'!E28+'[1]16.prof_productos'!E19</f>
        <v>3</v>
      </c>
      <c r="F28" s="1">
        <f>+'[1]15.inv_productos'!F28+'[1]16.prof_productos'!F19</f>
        <v>30</v>
      </c>
      <c r="G28" s="1">
        <f>+'[1]15.inv_productos'!G28+'[1]16.prof_productos'!G19</f>
        <v>41</v>
      </c>
      <c r="H28" s="1">
        <f>+'[1]15.inv_productos'!H28+'[1]16.prof_productos'!H19</f>
        <v>9</v>
      </c>
      <c r="I28" s="1">
        <f>+'[1]15.inv_productos'!I28+'[1]16.prof_productos'!I19</f>
        <v>9</v>
      </c>
      <c r="J28" s="11">
        <f>+'[1]15.inv_productos'!J28+'[1]16.prof_productos'!J19</f>
        <v>3</v>
      </c>
      <c r="K28" s="11">
        <f>+'[1]15.inv_productos'!K28+'[1]16.prof_productos'!K19</f>
        <v>16</v>
      </c>
    </row>
    <row r="29" spans="1:15" ht="15" customHeight="1" x14ac:dyDescent="0.2">
      <c r="A29" s="19" t="s">
        <v>10</v>
      </c>
      <c r="B29" s="11">
        <f>+'[1]15.inv_productos'!B29+'[1]16.prof_productos'!B20</f>
        <v>24</v>
      </c>
      <c r="C29" s="1">
        <f>+'[1]15.inv_productos'!C29+'[1]16.prof_productos'!C20</f>
        <v>13</v>
      </c>
      <c r="D29" s="1">
        <f>+'[1]15.inv_productos'!D29+'[1]16.prof_productos'!D20</f>
        <v>86</v>
      </c>
      <c r="E29" s="1">
        <f>+'[1]15.inv_productos'!E29+'[1]16.prof_productos'!E20</f>
        <v>16</v>
      </c>
      <c r="F29" s="1">
        <f>+'[1]15.inv_productos'!F29+'[1]16.prof_productos'!F20</f>
        <v>47</v>
      </c>
      <c r="G29" s="1">
        <f>+'[1]15.inv_productos'!G29+'[1]16.prof_productos'!G20</f>
        <v>52</v>
      </c>
      <c r="H29" s="1">
        <f>+'[1]15.inv_productos'!H29+'[1]16.prof_productos'!H20</f>
        <v>1</v>
      </c>
      <c r="I29" s="1">
        <f>+'[1]15.inv_productos'!I29+'[1]16.prof_productos'!K20</f>
        <v>5</v>
      </c>
      <c r="J29" s="11">
        <f>+'[1]15.inv_productos'!J29+'[1]16.prof_productos'!L20</f>
        <v>1</v>
      </c>
      <c r="K29" s="11">
        <f>+'[1]15.inv_productos'!K29+'[1]16.prof_productos'!K20</f>
        <v>25</v>
      </c>
    </row>
    <row r="30" spans="1:15" ht="15" customHeight="1" x14ac:dyDescent="0.2">
      <c r="A30" s="15" t="s">
        <v>9</v>
      </c>
      <c r="B30" s="15">
        <f>SUM(B31:B37)</f>
        <v>10</v>
      </c>
      <c r="C30" s="20">
        <f>SUM(C31:C37)</f>
        <v>13</v>
      </c>
      <c r="D30" s="20">
        <f>SUM(D31:D37)</f>
        <v>49</v>
      </c>
      <c r="E30" s="20">
        <f>SUM(E31:E37)</f>
        <v>6</v>
      </c>
      <c r="F30" s="20">
        <f>SUM(F31:F37)</f>
        <v>18</v>
      </c>
      <c r="G30" s="20">
        <f>SUM(G31:G37)</f>
        <v>10</v>
      </c>
      <c r="H30" s="20"/>
      <c r="I30" s="20"/>
      <c r="J30" s="20"/>
      <c r="K30" s="20">
        <f>SUM(K31:K37)</f>
        <v>39</v>
      </c>
      <c r="L30" s="20"/>
      <c r="M30" s="20"/>
      <c r="N30" s="20"/>
      <c r="O30" s="20"/>
    </row>
    <row r="31" spans="1:15" ht="15" customHeight="1" x14ac:dyDescent="0.2">
      <c r="A31" s="19" t="s">
        <v>8</v>
      </c>
      <c r="B31" s="11">
        <f>'[1]15.inv_productos'!B31</f>
        <v>1</v>
      </c>
    </row>
    <row r="32" spans="1:15" ht="15" customHeight="1" x14ac:dyDescent="0.2">
      <c r="A32" s="19" t="s">
        <v>7</v>
      </c>
      <c r="B32" s="11"/>
      <c r="D32" s="1">
        <f>'[1]15.inv_productos'!D32</f>
        <v>1</v>
      </c>
      <c r="F32" s="1">
        <f>'[1]15.inv_productos'!F32</f>
        <v>1</v>
      </c>
      <c r="K32" s="1">
        <f>'[1]15.inv_productos'!K32</f>
        <v>13</v>
      </c>
    </row>
    <row r="33" spans="1:12" ht="15" customHeight="1" x14ac:dyDescent="0.2">
      <c r="A33" s="19" t="s">
        <v>6</v>
      </c>
      <c r="B33" s="11">
        <f>+'[1]15.inv_productos'!B33</f>
        <v>4</v>
      </c>
      <c r="C33" s="1">
        <f>+'[1]15.inv_productos'!C33</f>
        <v>1</v>
      </c>
      <c r="D33" s="1">
        <f>+'[1]15.inv_productos'!D33</f>
        <v>15</v>
      </c>
      <c r="E33" s="1">
        <f>+'[1]15.inv_productos'!E33</f>
        <v>1</v>
      </c>
      <c r="F33" s="1">
        <f>+'[1]15.inv_productos'!F33</f>
        <v>4</v>
      </c>
      <c r="G33" s="1">
        <f>+'[1]15.inv_productos'!G33</f>
        <v>2</v>
      </c>
      <c r="K33" s="1">
        <f>+'[1]15.inv_productos'!K33</f>
        <v>2</v>
      </c>
    </row>
    <row r="34" spans="1:12" ht="15" customHeight="1" x14ac:dyDescent="0.2">
      <c r="A34" s="19" t="s">
        <v>5</v>
      </c>
      <c r="B34" s="11"/>
      <c r="C34" s="1">
        <f>'[1]15.inv_productos'!C34</f>
        <v>1</v>
      </c>
      <c r="D34" s="1">
        <f>'[1]15.inv_productos'!D34</f>
        <v>2</v>
      </c>
    </row>
    <row r="35" spans="1:12" ht="15" customHeight="1" x14ac:dyDescent="0.2">
      <c r="A35" s="19" t="s">
        <v>4</v>
      </c>
      <c r="B35" s="11">
        <f>+'[1]15.inv_productos'!B35</f>
        <v>1</v>
      </c>
      <c r="C35" s="1">
        <f>+'[1]15.inv_productos'!C35</f>
        <v>4</v>
      </c>
      <c r="D35" s="1">
        <f>+'[1]15.inv_productos'!D35</f>
        <v>5</v>
      </c>
      <c r="E35" s="1">
        <f>+'[1]15.inv_productos'!E35</f>
        <v>1</v>
      </c>
      <c r="F35" s="1">
        <f>+'[1]15.inv_productos'!F35</f>
        <v>1</v>
      </c>
      <c r="K35" s="1">
        <f>+'[1]15.inv_productos'!K35</f>
        <v>10</v>
      </c>
    </row>
    <row r="36" spans="1:12" ht="15" customHeight="1" x14ac:dyDescent="0.2">
      <c r="A36" s="19" t="s">
        <v>3</v>
      </c>
      <c r="B36" s="11">
        <f>+'[1]15.inv_productos'!B36</f>
        <v>2</v>
      </c>
      <c r="C36" s="1">
        <f>+'[1]15.inv_productos'!C36</f>
        <v>5</v>
      </c>
      <c r="D36" s="1">
        <f>+'[1]15.inv_productos'!D36</f>
        <v>16</v>
      </c>
      <c r="E36" s="1">
        <f>+'[1]15.inv_productos'!E36</f>
        <v>2</v>
      </c>
      <c r="F36" s="1">
        <f>+'[1]15.inv_productos'!F36</f>
        <v>9</v>
      </c>
      <c r="G36" s="1">
        <f>+'[1]15.inv_productos'!G36</f>
        <v>5</v>
      </c>
      <c r="K36" s="1">
        <f>+'[1]15.inv_productos'!K36</f>
        <v>12</v>
      </c>
    </row>
    <row r="37" spans="1:12" ht="15" customHeight="1" x14ac:dyDescent="0.2">
      <c r="A37" s="19" t="s">
        <v>2</v>
      </c>
      <c r="B37" s="11">
        <f>+'[1]15.inv_productos'!B37</f>
        <v>2</v>
      </c>
      <c r="C37" s="1">
        <f>+'[1]15.inv_productos'!C37</f>
        <v>2</v>
      </c>
      <c r="D37" s="1">
        <f>+'[1]15.inv_productos'!D37</f>
        <v>10</v>
      </c>
      <c r="E37" s="1">
        <f>+'[1]15.inv_productos'!E37</f>
        <v>2</v>
      </c>
      <c r="F37" s="1">
        <f>+'[1]15.inv_productos'!F37</f>
        <v>3</v>
      </c>
      <c r="G37" s="1">
        <f>+'[1]15.inv_productos'!G37</f>
        <v>3</v>
      </c>
      <c r="K37" s="1">
        <f>+'[1]15.inv_productos'!K37</f>
        <v>2</v>
      </c>
    </row>
    <row r="38" spans="1:12" ht="9" customHeight="1" x14ac:dyDescent="0.2">
      <c r="A38" s="11"/>
      <c r="B38" s="18"/>
      <c r="C38" s="18"/>
      <c r="D38" s="18"/>
      <c r="E38" s="11"/>
      <c r="F38" s="18"/>
      <c r="G38" s="18"/>
      <c r="H38" s="18"/>
    </row>
    <row r="39" spans="1:12" ht="15" customHeight="1" x14ac:dyDescent="0.2">
      <c r="A39" s="17" t="s">
        <v>1</v>
      </c>
      <c r="B39" s="16">
        <f>SUM(B8,B9,B17,B30)</f>
        <v>262</v>
      </c>
      <c r="C39" s="16">
        <f>SUM(C8,C9,C17,C30)</f>
        <v>287</v>
      </c>
      <c r="D39" s="16">
        <f>SUM(D8,D9,D17,D30)</f>
        <v>1330</v>
      </c>
      <c r="E39" s="16">
        <f>SUM(E8,E9,E17,E30)</f>
        <v>192</v>
      </c>
      <c r="F39" s="16">
        <f>SUM(F8,F9,F17,F30)</f>
        <v>425</v>
      </c>
      <c r="G39" s="16">
        <f>SUM(G8,G9,G17,G30)</f>
        <v>453</v>
      </c>
      <c r="H39" s="16">
        <f>SUM(H8,H9,H17,H30)</f>
        <v>86</v>
      </c>
      <c r="I39" s="16">
        <f>SUM(I8,I9,I17,I30)</f>
        <v>33</v>
      </c>
      <c r="J39" s="16">
        <f>SUM(J8,J9,J17,J30)</f>
        <v>22</v>
      </c>
      <c r="K39" s="16">
        <f>SUM(K8,K9,K17,K30)</f>
        <v>330</v>
      </c>
    </row>
    <row r="40" spans="1:12" s="11" customFormat="1" ht="15" customHeight="1" x14ac:dyDescent="0.2">
      <c r="A40" s="15"/>
      <c r="B40" s="13"/>
      <c r="C40" s="13"/>
      <c r="D40" s="13"/>
      <c r="E40" s="13"/>
      <c r="F40" s="14"/>
      <c r="G40" s="14"/>
      <c r="H40" s="13"/>
      <c r="I40" s="13"/>
      <c r="J40" s="13"/>
      <c r="K40" s="13"/>
    </row>
    <row r="41" spans="1:12" ht="14.25" x14ac:dyDescent="0.2">
      <c r="A41" s="10" t="s">
        <v>0</v>
      </c>
      <c r="B41" s="6"/>
      <c r="C41" s="11"/>
      <c r="D41" s="11"/>
      <c r="E41" s="11"/>
      <c r="F41" s="12"/>
      <c r="G41" s="12"/>
      <c r="H41" s="11"/>
      <c r="I41" s="11"/>
      <c r="J41" s="11"/>
      <c r="K41" s="11"/>
      <c r="L41" s="9"/>
    </row>
    <row r="42" spans="1:12" ht="14.25" x14ac:dyDescent="0.2">
      <c r="A42" s="10"/>
      <c r="B42" s="5"/>
      <c r="C42" s="5"/>
      <c r="D42" s="5"/>
      <c r="E42" s="5"/>
      <c r="F42" s="8"/>
      <c r="G42" s="8"/>
      <c r="H42" s="5"/>
      <c r="I42" s="5"/>
      <c r="J42" s="5"/>
      <c r="K42" s="5"/>
      <c r="L42" s="9"/>
    </row>
    <row r="43" spans="1:12" ht="14.25" x14ac:dyDescent="0.2">
      <c r="B43" s="7"/>
      <c r="C43" s="7"/>
      <c r="D43" s="7"/>
      <c r="E43" s="7"/>
      <c r="F43" s="8"/>
      <c r="G43" s="8"/>
      <c r="H43" s="7"/>
      <c r="I43" s="7"/>
      <c r="J43" s="7"/>
      <c r="K43" s="7"/>
    </row>
    <row r="44" spans="1:12" x14ac:dyDescent="0.2">
      <c r="B44" s="6"/>
      <c r="C44" s="6"/>
      <c r="D44" s="6"/>
      <c r="E44" s="6"/>
      <c r="G44" s="6"/>
      <c r="H44" s="6"/>
      <c r="I44" s="6"/>
      <c r="K44" s="6"/>
    </row>
    <row r="45" spans="1:12" x14ac:dyDescent="0.2"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x14ac:dyDescent="0.2">
      <c r="B46" s="4"/>
      <c r="C46" s="3"/>
      <c r="D46" s="3"/>
      <c r="E46" s="3"/>
      <c r="F46" s="3"/>
      <c r="G46" s="3"/>
      <c r="H46" s="3"/>
      <c r="I46" s="3"/>
      <c r="J46" s="3"/>
      <c r="K46" s="3"/>
    </row>
    <row r="47" spans="1:12" x14ac:dyDescent="0.2">
      <c r="B47" s="4"/>
      <c r="C47" s="3"/>
      <c r="D47" s="3"/>
      <c r="E47" s="3"/>
      <c r="F47" s="3"/>
      <c r="G47" s="3"/>
      <c r="H47" s="3"/>
      <c r="I47" s="3"/>
      <c r="J47" s="3"/>
      <c r="K47" s="3"/>
    </row>
    <row r="49" spans="3:10" x14ac:dyDescent="0.2">
      <c r="C49" s="2"/>
      <c r="D49" s="2"/>
      <c r="E49" s="2"/>
      <c r="F49" s="2"/>
      <c r="G49" s="2"/>
      <c r="H49" s="2"/>
      <c r="I49" s="2"/>
      <c r="J49" s="2"/>
    </row>
  </sheetData>
  <mergeCells count="13">
    <mergeCell ref="D5:D6"/>
    <mergeCell ref="E5:E6"/>
    <mergeCell ref="H5:H6"/>
    <mergeCell ref="F5:G5"/>
    <mergeCell ref="I5:I6"/>
    <mergeCell ref="J5:J6"/>
    <mergeCell ref="K5:K6"/>
    <mergeCell ref="A1:K1"/>
    <mergeCell ref="A2:K2"/>
    <mergeCell ref="A3:K3"/>
    <mergeCell ref="A5:A6"/>
    <mergeCell ref="B5:B6"/>
    <mergeCell ref="C5:C6"/>
  </mergeCells>
  <printOptions horizontalCentered="1"/>
  <pageMargins left="0.39000000000000007" right="0.39000000000000007" top="0.59" bottom="0.59" header="0.39000000000000007" footer="0.39000000000000007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14.productos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2022-09-02T16:12:30Z</dcterms:created>
  <dcterms:modified xsi:type="dcterms:W3CDTF">2022-09-02T16:12:54Z</dcterms:modified>
</cp:coreProperties>
</file>