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6915" yWindow="2925" windowWidth="28365" windowHeight="17235"/>
  </bookViews>
  <sheets>
    <sheet name="proyectos 2021" sheetId="2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2" l="1"/>
  <c r="C25" i="2"/>
  <c r="B29" i="2" l="1"/>
  <c r="B11" i="2"/>
  <c r="B18" i="2" l="1"/>
  <c r="B22" i="2"/>
  <c r="B23" i="2"/>
  <c r="B24" i="2"/>
  <c r="B19" i="2"/>
  <c r="B20" i="2"/>
  <c r="B21" i="2"/>
  <c r="B17" i="2"/>
  <c r="B30" i="2"/>
  <c r="B27" i="2"/>
  <c r="B28" i="2"/>
  <c r="B25" i="2" l="1"/>
  <c r="B31" i="2"/>
</calcChain>
</file>

<file path=xl/sharedStrings.xml><?xml version="1.0" encoding="utf-8"?>
<sst xmlns="http://schemas.openxmlformats.org/spreadsheetml/2006/main" count="22" uniqueCount="22">
  <si>
    <t>UNAM. PROYECTOS DE INVESTIGACIÓN</t>
  </si>
  <si>
    <t>Otras dependencias</t>
  </si>
  <si>
    <t>T O T A L</t>
  </si>
  <si>
    <t>Subsistema</t>
  </si>
  <si>
    <t>Proyectos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</si>
  <si>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</si>
  <si>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</si>
  <si>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</si>
  <si>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Presupuesto UNAM e ingresos extraordinarios</t>
  </si>
  <si>
    <t>Conacyt</t>
  </si>
  <si>
    <t>Ingeniería</t>
  </si>
  <si>
    <t>Biotecnología y ciencias agropecuarias</t>
  </si>
  <si>
    <t>Sociales</t>
  </si>
  <si>
    <t>Humanidades y ciencias de la conducta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</si>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</sst>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sz val="11"/>
      <color theme="4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 indent="1"/>
    </xf>
    <xf numFmtId="0" fontId="10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9" fillId="0" borderId="0" xfId="5" applyFont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left" vertical="center" indent="1"/>
    </xf>
    <xf numFmtId="0" fontId="4" fillId="0" borderId="0" xfId="4" applyFont="1" applyBorder="1" applyAlignment="1">
      <alignment horizontal="left" vertical="center" indent="1"/>
    </xf>
    <xf numFmtId="3" fontId="3" fillId="0" borderId="0" xfId="4" applyNumberFormat="1" applyFont="1" applyBorder="1" applyAlignment="1">
      <alignment horizontal="right" vertical="center" indent="1"/>
    </xf>
    <xf numFmtId="3" fontId="2" fillId="2" borderId="0" xfId="4" applyNumberFormat="1" applyFont="1" applyFill="1" applyBorder="1" applyAlignment="1">
      <alignment horizontal="right" vertical="center" indent="1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 vertical="center" indent="1"/>
    </xf>
    <xf numFmtId="0" fontId="13" fillId="0" borderId="0" xfId="4" applyFont="1" applyBorder="1" applyAlignment="1">
      <alignment horizontal="left" vertical="center" indent="1"/>
    </xf>
    <xf numFmtId="0" fontId="13" fillId="0" borderId="0" xfId="4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165" fontId="14" fillId="0" borderId="0" xfId="6" applyNumberFormat="1" applyFont="1"/>
    <xf numFmtId="0" fontId="13" fillId="0" borderId="0" xfId="4" applyFont="1" applyAlignment="1">
      <alignment vertical="center"/>
    </xf>
    <xf numFmtId="0" fontId="14" fillId="0" borderId="0" xfId="0" applyFont="1" applyAlignment="1">
      <alignment horizontal="right"/>
    </xf>
    <xf numFmtId="0" fontId="13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center" vertical="center"/>
    </xf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_sni_07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2.11086494416334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'proyectos 2021'!$A$17:$A$24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2021'!$B$17:$B$24</c:f>
              <c:numCache>
                <c:formatCode>0.0%</c:formatCode>
                <c:ptCount val="8"/>
                <c:pt idx="0">
                  <c:v>0.24304141208418195</c:v>
                </c:pt>
                <c:pt idx="1">
                  <c:v>1.8329938900203666E-2</c:v>
                </c:pt>
                <c:pt idx="2">
                  <c:v>4.4399185336048877E-2</c:v>
                </c:pt>
                <c:pt idx="3">
                  <c:v>0.18099117447386287</c:v>
                </c:pt>
                <c:pt idx="4">
                  <c:v>0.16822810590631365</c:v>
                </c:pt>
                <c:pt idx="5">
                  <c:v>0.21194840461642905</c:v>
                </c:pt>
                <c:pt idx="6">
                  <c:v>0.10386965376782077</c:v>
                </c:pt>
                <c:pt idx="7">
                  <c:v>2.9192124915139173E-2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2021'!$A$27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2021'!$B$27</c:f>
              <c:numCache>
                <c:formatCode>0.0%</c:formatCode>
                <c:ptCount val="1"/>
                <c:pt idx="0">
                  <c:v>4.1683638832315004E-2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2021'!$A$28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2021'!$B$28</c:f>
              <c:numCache>
                <c:formatCode>0.0%</c:formatCode>
                <c:ptCount val="1"/>
                <c:pt idx="0">
                  <c:v>0.3556008146639511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2021'!$A$29</c:f>
              <c:strCache>
                <c:ptCount val="1"/>
                <c:pt idx="0">
                  <c:v>Presupuesto UNAM e ingresos extraordinarios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2021'!$B$29</c:f>
              <c:numCache>
                <c:formatCode>0.0%</c:formatCode>
                <c:ptCount val="1"/>
                <c:pt idx="0">
                  <c:v>0.52355736591989133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2021'!$A$30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2021'!$B$30</c:f>
              <c:numCache>
                <c:formatCode>0.0%</c:formatCode>
                <c:ptCount val="1"/>
                <c:pt idx="0">
                  <c:v>7.9158180583842497E-2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10080"/>
        <c:axId val="1"/>
      </c:barChart>
      <c:catAx>
        <c:axId val="1075310080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310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701961</xdr:colOff>
      <xdr:row>3</xdr:row>
      <xdr:rowOff>0</xdr:rowOff>
    </xdr:from>
    <xdr:to>
      <xdr:col>9</xdr:col>
      <xdr:colOff>868215</xdr:colOff>
      <xdr:row>24</xdr:row>
      <xdr:rowOff>12700</xdr:rowOff>
    </xdr:to>
    <xdr:graphicFrame macro="">
      <xdr:nvGraphicFramePr>
        <xdr:cNvPr id="64667" name="2 Gráfico">
          <a:extLst>
            <a:ext uri="{FF2B5EF4-FFF2-40B4-BE49-F238E27FC236}">
              <a16:creationId xmlns:a16="http://schemas.microsoft.com/office/drawing/2014/main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12</xdr:row>
      <xdr:rowOff>12700</xdr:rowOff>
    </xdr:from>
    <xdr:to>
      <xdr:col>3</xdr:col>
      <xdr:colOff>10395</xdr:colOff>
      <xdr:row>37</xdr:row>
      <xdr:rowOff>0</xdr:rowOff>
    </xdr:to>
    <xdr:graphicFrame macro="">
      <xdr:nvGraphicFramePr>
        <xdr:cNvPr id="64668" name="Gráfico 3">
          <a:extLst>
            <a:ext uri="{FF2B5EF4-FFF2-40B4-BE49-F238E27FC236}">
              <a16:creationId xmlns:a16="http://schemas.microsoft.com/office/drawing/2014/main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40"/>
  <sheetViews>
    <sheetView tabSelected="1" zoomScaleNormal="100" workbookViewId="0">
      <selection sqref="A1:B1"/>
    </sheetView>
  </sheetViews>
  <sheetFormatPr baseColWidth="10" defaultColWidth="11.42578125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8" ht="15" customHeight="1" x14ac:dyDescent="0.25">
      <c r="A1" s="24" t="s">
        <v>0</v>
      </c>
      <c r="B1" s="24"/>
    </row>
    <row r="2" spans="1:8" ht="15" customHeight="1" x14ac:dyDescent="0.25">
      <c r="A2" s="24">
        <v>2021</v>
      </c>
      <c r="B2" s="24"/>
    </row>
    <row r="3" spans="1:8" ht="12.75" customHeight="1" x14ac:dyDescent="0.25">
      <c r="A3" s="2"/>
    </row>
    <row r="4" spans="1:8" ht="15" customHeight="1" x14ac:dyDescent="0.25">
      <c r="A4" s="7" t="s">
        <v>3</v>
      </c>
      <c r="B4" s="7" t="s">
        <v>4</v>
      </c>
    </row>
    <row r="5" spans="1:8" s="3" customFormat="1" ht="8.25" customHeight="1" x14ac:dyDescent="0.25"/>
    <row r="6" spans="1:8" s="3" customFormat="1" ht="15" customHeight="1" x14ac:dyDescent="0.25">
      <c r="A6" s="4" t="s">
        <v>18</v>
      </c>
      <c r="B6" s="13">
        <v>2168</v>
      </c>
    </row>
    <row r="7" spans="1:8" s="3" customFormat="1" ht="15" customHeight="1" x14ac:dyDescent="0.25">
      <c r="A7" s="4" t="s">
        <v>19</v>
      </c>
      <c r="B7" s="13">
        <v>2975</v>
      </c>
    </row>
    <row r="8" spans="1:8" s="3" customFormat="1" ht="15" customHeight="1" x14ac:dyDescent="0.25">
      <c r="A8" s="4" t="s">
        <v>20</v>
      </c>
      <c r="B8" s="13">
        <v>2213</v>
      </c>
    </row>
    <row r="9" spans="1:8" s="3" customFormat="1" ht="15" customHeight="1" x14ac:dyDescent="0.25">
      <c r="A9" s="4" t="s">
        <v>1</v>
      </c>
      <c r="B9" s="13">
        <v>9</v>
      </c>
    </row>
    <row r="10" spans="1:8" s="3" customFormat="1" ht="8.25" customHeight="1" x14ac:dyDescent="0.25">
      <c r="A10" s="1"/>
      <c r="B10" s="1"/>
    </row>
    <row r="11" spans="1:8" s="3" customFormat="1" ht="15" customHeight="1" x14ac:dyDescent="0.25">
      <c r="A11" s="8" t="s">
        <v>2</v>
      </c>
      <c r="B11" s="14">
        <f>SUM(B6:B10)</f>
        <v>7365</v>
      </c>
    </row>
    <row r="12" spans="1:8" s="10" customFormat="1" ht="12.75" customHeight="1" x14ac:dyDescent="0.25">
      <c r="B12" s="11"/>
      <c r="C12" s="3"/>
      <c r="D12" s="3"/>
      <c r="E12" s="3"/>
      <c r="F12" s="3"/>
      <c r="G12" s="3"/>
      <c r="H12" s="3"/>
    </row>
    <row r="13" spans="1:8" s="10" customFormat="1" ht="12" customHeight="1" x14ac:dyDescent="0.25">
      <c r="A13" s="3"/>
      <c r="B13" s="12"/>
      <c r="C13" s="3"/>
      <c r="D13" s="3"/>
      <c r="E13" s="3"/>
      <c r="F13" s="3"/>
      <c r="G13" s="3"/>
      <c r="H13" s="3"/>
    </row>
    <row r="14" spans="1:8" s="10" customFormat="1" ht="12" customHeight="1" x14ac:dyDescent="0.25">
      <c r="A14" s="15"/>
      <c r="B14" s="16"/>
      <c r="C14" s="15"/>
      <c r="D14" s="15"/>
      <c r="E14" s="3"/>
      <c r="F14" s="3"/>
      <c r="G14" s="3"/>
      <c r="H14" s="3"/>
    </row>
    <row r="15" spans="1:8" s="10" customFormat="1" ht="12" customHeight="1" x14ac:dyDescent="0.25">
      <c r="A15" s="15"/>
      <c r="B15" s="16"/>
      <c r="C15" s="15"/>
      <c r="D15" s="15"/>
      <c r="E15" s="3"/>
      <c r="F15" s="3"/>
      <c r="G15" s="3"/>
      <c r="H15" s="3"/>
    </row>
    <row r="16" spans="1:8" s="5" customFormat="1" ht="12" customHeight="1" x14ac:dyDescent="0.25">
      <c r="A16" s="15"/>
      <c r="B16" s="17"/>
      <c r="C16" s="18"/>
      <c r="D16" s="18"/>
      <c r="E16" s="1"/>
      <c r="F16" s="1"/>
      <c r="G16" s="1"/>
      <c r="H16" s="1"/>
    </row>
    <row r="17" spans="1:8" s="5" customFormat="1" ht="12" customHeight="1" x14ac:dyDescent="0.25">
      <c r="A17" s="19" t="s">
        <v>15</v>
      </c>
      <c r="B17" s="20">
        <f>C17/$C$25</f>
        <v>0.24304141208418195</v>
      </c>
      <c r="C17" s="21">
        <v>1790</v>
      </c>
      <c r="D17" s="18"/>
      <c r="E17" s="1"/>
      <c r="F17" s="1"/>
      <c r="G17" s="1"/>
      <c r="H17" s="1"/>
    </row>
    <row r="18" spans="1:8" s="5" customFormat="1" ht="12" customHeight="1" x14ac:dyDescent="0.25">
      <c r="A18" s="19" t="s">
        <v>11</v>
      </c>
      <c r="B18" s="20">
        <f t="shared" ref="B18:B24" si="0">C18/$C$25</f>
        <v>1.8329938900203666E-2</v>
      </c>
      <c r="C18" s="21">
        <v>135</v>
      </c>
      <c r="D18" s="18"/>
      <c r="E18" s="1"/>
      <c r="F18" s="1"/>
      <c r="G18" s="1"/>
      <c r="H18" s="1"/>
    </row>
    <row r="19" spans="1:8" s="5" customFormat="1" ht="12" customHeight="1" x14ac:dyDescent="0.25">
      <c r="A19" s="19" t="s">
        <v>10</v>
      </c>
      <c r="B19" s="20">
        <f t="shared" si="0"/>
        <v>4.4399185336048877E-2</v>
      </c>
      <c r="C19" s="21">
        <v>327</v>
      </c>
      <c r="D19" s="18"/>
      <c r="E19" s="1"/>
      <c r="F19" s="1"/>
      <c r="G19" s="1"/>
      <c r="H19" s="1"/>
    </row>
    <row r="20" spans="1:8" s="5" customFormat="1" ht="12" customHeight="1" x14ac:dyDescent="0.25">
      <c r="A20" s="19" t="s">
        <v>12</v>
      </c>
      <c r="B20" s="20">
        <f t="shared" si="0"/>
        <v>0.18099117447386287</v>
      </c>
      <c r="C20" s="21">
        <v>1333</v>
      </c>
      <c r="D20" s="18"/>
      <c r="E20" s="1"/>
      <c r="F20" s="1"/>
      <c r="G20" s="1"/>
      <c r="H20" s="1"/>
    </row>
    <row r="21" spans="1:8" s="5" customFormat="1" ht="12" customHeight="1" x14ac:dyDescent="0.25">
      <c r="A21" s="19" t="s">
        <v>16</v>
      </c>
      <c r="B21" s="20">
        <f t="shared" si="0"/>
        <v>0.16822810590631365</v>
      </c>
      <c r="C21" s="21">
        <v>1239</v>
      </c>
      <c r="D21" s="18"/>
      <c r="E21" s="1"/>
      <c r="F21" s="1"/>
      <c r="G21" s="1"/>
      <c r="H21" s="1"/>
    </row>
    <row r="22" spans="1:8" s="5" customFormat="1" ht="12" customHeight="1" x14ac:dyDescent="0.25">
      <c r="A22" s="19" t="s">
        <v>13</v>
      </c>
      <c r="B22" s="20">
        <f t="shared" si="0"/>
        <v>0.21194840461642905</v>
      </c>
      <c r="C22" s="21">
        <v>1561</v>
      </c>
      <c r="D22" s="18"/>
      <c r="E22" s="1"/>
      <c r="F22" s="1"/>
      <c r="G22" s="1"/>
      <c r="H22" s="1"/>
    </row>
    <row r="23" spans="1:8" s="5" customFormat="1" ht="12" customHeight="1" x14ac:dyDescent="0.25">
      <c r="A23" s="19" t="s">
        <v>14</v>
      </c>
      <c r="B23" s="20">
        <f t="shared" si="0"/>
        <v>0.10386965376782077</v>
      </c>
      <c r="C23" s="21">
        <v>765</v>
      </c>
      <c r="D23" s="18"/>
      <c r="E23" s="1"/>
      <c r="F23" s="1"/>
      <c r="G23" s="1"/>
      <c r="H23" s="1"/>
    </row>
    <row r="24" spans="1:8" s="5" customFormat="1" ht="12" customHeight="1" x14ac:dyDescent="0.25">
      <c r="A24" s="22" t="s">
        <v>17</v>
      </c>
      <c r="B24" s="20">
        <f t="shared" si="0"/>
        <v>2.9192124915139173E-2</v>
      </c>
      <c r="C24" s="21">
        <v>215</v>
      </c>
      <c r="D24" s="18"/>
      <c r="E24" s="1"/>
      <c r="F24" s="1"/>
      <c r="G24" s="1"/>
      <c r="H24" s="1"/>
    </row>
    <row r="25" spans="1:8" s="5" customFormat="1" ht="12" customHeight="1" x14ac:dyDescent="0.25">
      <c r="A25" s="18"/>
      <c r="B25" s="20">
        <f>SUM(B17:B24)</f>
        <v>1</v>
      </c>
      <c r="C25" s="21">
        <f>SUM(C17:C24)</f>
        <v>7365</v>
      </c>
      <c r="D25" s="18"/>
      <c r="E25" s="1"/>
      <c r="F25" s="1"/>
      <c r="G25" s="1"/>
      <c r="H25" s="1"/>
    </row>
    <row r="26" spans="1:8" s="5" customFormat="1" ht="12" customHeight="1" x14ac:dyDescent="0.25">
      <c r="A26" s="18"/>
      <c r="B26" s="17"/>
      <c r="C26" s="21"/>
      <c r="D26" s="18"/>
      <c r="E26" s="1"/>
      <c r="F26" s="1"/>
      <c r="G26" s="1"/>
      <c r="H26" s="1"/>
    </row>
    <row r="27" spans="1:8" s="5" customFormat="1" ht="12" customHeight="1" x14ac:dyDescent="0.25">
      <c r="A27" s="23" t="s">
        <v>6</v>
      </c>
      <c r="B27" s="20">
        <f>C27/$C$31</f>
        <v>4.1683638832315004E-2</v>
      </c>
      <c r="C27" s="21">
        <v>307</v>
      </c>
      <c r="D27" s="18"/>
      <c r="E27" s="1"/>
      <c r="F27" s="1"/>
      <c r="G27" s="1"/>
      <c r="H27" s="1"/>
    </row>
    <row r="28" spans="1:8" s="5" customFormat="1" ht="12" customHeight="1" x14ac:dyDescent="0.25">
      <c r="A28" s="23" t="s">
        <v>7</v>
      </c>
      <c r="B28" s="20">
        <f>C28/$C$31</f>
        <v>0.3556008146639511</v>
      </c>
      <c r="C28" s="21">
        <v>2619</v>
      </c>
      <c r="D28" s="18"/>
      <c r="E28" s="1"/>
      <c r="F28" s="1"/>
      <c r="G28" s="1"/>
      <c r="H28" s="1"/>
    </row>
    <row r="29" spans="1:8" s="5" customFormat="1" ht="12" customHeight="1" x14ac:dyDescent="0.25">
      <c r="A29" s="23" t="s">
        <v>8</v>
      </c>
      <c r="B29" s="20">
        <f>C29/$C$31</f>
        <v>0.52355736591989133</v>
      </c>
      <c r="C29" s="21">
        <v>3856</v>
      </c>
      <c r="D29" s="18"/>
      <c r="E29" s="1"/>
      <c r="F29" s="1"/>
      <c r="G29" s="1"/>
      <c r="H29" s="1"/>
    </row>
    <row r="30" spans="1:8" s="5" customFormat="1" ht="12" customHeight="1" x14ac:dyDescent="0.25">
      <c r="A30" s="23" t="s">
        <v>9</v>
      </c>
      <c r="B30" s="20">
        <f>C30/$C$31</f>
        <v>7.9158180583842497E-2</v>
      </c>
      <c r="C30" s="21">
        <v>583</v>
      </c>
      <c r="D30" s="18"/>
      <c r="E30" s="1"/>
      <c r="F30" s="1"/>
      <c r="G30" s="1"/>
      <c r="H30" s="1"/>
    </row>
    <row r="31" spans="1:8" s="5" customFormat="1" ht="12" customHeight="1" x14ac:dyDescent="0.25">
      <c r="A31" s="18"/>
      <c r="B31" s="20">
        <f>SUM(B27:B30)</f>
        <v>0.99999999999999989</v>
      </c>
      <c r="C31" s="21">
        <f>SUM(C27:C30)</f>
        <v>7365</v>
      </c>
      <c r="D31" s="18"/>
      <c r="E31" s="1"/>
      <c r="F31" s="1"/>
      <c r="G31" s="1"/>
      <c r="H31" s="1"/>
    </row>
    <row r="32" spans="1:8" s="5" customFormat="1" ht="12" customHeight="1" x14ac:dyDescent="0.25">
      <c r="A32" s="18"/>
      <c r="B32" s="17"/>
      <c r="C32" s="18"/>
      <c r="D32" s="18"/>
      <c r="E32" s="1"/>
      <c r="F32" s="1"/>
      <c r="G32" s="1"/>
      <c r="H32" s="1"/>
    </row>
    <row r="33" spans="1:8" s="5" customFormat="1" ht="12" customHeight="1" x14ac:dyDescent="0.25">
      <c r="A33" s="18"/>
      <c r="B33" s="17"/>
      <c r="C33" s="18"/>
      <c r="D33" s="18"/>
      <c r="E33" s="1"/>
      <c r="F33" s="1"/>
      <c r="G33" s="1"/>
      <c r="H33" s="1"/>
    </row>
    <row r="34" spans="1:8" s="5" customFormat="1" ht="12" customHeight="1" x14ac:dyDescent="0.25">
      <c r="A34" s="18"/>
      <c r="B34" s="17"/>
      <c r="C34" s="18"/>
      <c r="D34" s="18"/>
      <c r="E34" s="1"/>
      <c r="F34" s="1"/>
      <c r="G34" s="1"/>
      <c r="H34" s="1"/>
    </row>
    <row r="35" spans="1:8" s="5" customFormat="1" ht="12" customHeight="1" x14ac:dyDescent="0.25">
      <c r="A35" s="18"/>
      <c r="B35" s="17"/>
      <c r="C35" s="18"/>
      <c r="D35" s="18"/>
      <c r="E35" s="1"/>
      <c r="F35" s="1"/>
      <c r="G35" s="1"/>
      <c r="H35" s="1"/>
    </row>
    <row r="36" spans="1:8" s="5" customFormat="1" ht="12" customHeight="1" x14ac:dyDescent="0.25">
      <c r="A36" s="18"/>
      <c r="B36" s="17"/>
      <c r="C36" s="18"/>
      <c r="D36" s="18"/>
      <c r="E36" s="1"/>
      <c r="F36" s="1"/>
      <c r="G36" s="1"/>
      <c r="H36" s="1"/>
    </row>
    <row r="37" spans="1:8" s="5" customFormat="1" ht="12" customHeight="1" x14ac:dyDescent="0.25">
      <c r="A37" s="18"/>
      <c r="B37" s="17"/>
      <c r="C37" s="18"/>
      <c r="D37" s="18"/>
      <c r="E37" s="1"/>
      <c r="F37" s="1"/>
      <c r="G37" s="1"/>
      <c r="H37" s="1"/>
    </row>
    <row r="38" spans="1:8" ht="12" customHeight="1" x14ac:dyDescent="0.25">
      <c r="A38" s="9" t="s">
        <v>5</v>
      </c>
      <c r="B38" s="17"/>
      <c r="C38" s="18"/>
      <c r="D38" s="18"/>
    </row>
    <row r="39" spans="1:8" ht="12" customHeight="1" x14ac:dyDescent="0.25">
      <c r="A39" s="9"/>
      <c r="B39" s="17"/>
      <c r="C39" s="18"/>
      <c r="D39" s="18"/>
    </row>
    <row r="40" spans="1:8" ht="12" customHeight="1" x14ac:dyDescent="0.25">
      <c r="A40" s="6" t="s">
        <v>21</v>
      </c>
      <c r="B40" s="17"/>
      <c r="C40" s="18"/>
      <c r="D40" s="18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Maria de Jesus</cp:lastModifiedBy>
  <cp:lastPrinted>2019-05-16T18:32:18Z</cp:lastPrinted>
  <dcterms:created xsi:type="dcterms:W3CDTF">2008-09-26T21:35:12Z</dcterms:created>
  <dcterms:modified xsi:type="dcterms:W3CDTF">2022-08-27T01:46:33Z</dcterms:modified>
</cp:coreProperties>
</file>