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jornadas" sheetId="1" r:id="rId1"/>
  </sheet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E8" i="1"/>
  <c r="F8" i="1"/>
  <c r="H8" i="1"/>
  <c r="I8" i="1"/>
  <c r="K8" i="1"/>
  <c r="L8" i="1"/>
  <c r="D9" i="1"/>
  <c r="D8" i="1" s="1"/>
  <c r="G9" i="1"/>
  <c r="G8" i="1" s="1"/>
  <c r="J9" i="1"/>
  <c r="J8" i="1" s="1"/>
  <c r="M9" i="1"/>
  <c r="M8" i="1" s="1"/>
  <c r="M38" i="1" s="1"/>
  <c r="D10" i="1"/>
  <c r="G10" i="1"/>
  <c r="J10" i="1"/>
  <c r="M10" i="1"/>
  <c r="D11" i="1"/>
  <c r="G11" i="1"/>
  <c r="J11" i="1"/>
  <c r="M11" i="1"/>
  <c r="D12" i="1"/>
  <c r="G12" i="1"/>
  <c r="J12" i="1"/>
  <c r="M12" i="1"/>
  <c r="B13" i="1"/>
  <c r="C13" i="1"/>
  <c r="E13" i="1"/>
  <c r="G13" i="1" s="1"/>
  <c r="F13" i="1"/>
  <c r="H13" i="1"/>
  <c r="I13" i="1"/>
  <c r="J13" i="1" s="1"/>
  <c r="K13" i="1"/>
  <c r="L13" i="1"/>
  <c r="M13" i="1"/>
  <c r="D14" i="1"/>
  <c r="D13" i="1" s="1"/>
  <c r="G14" i="1"/>
  <c r="J14" i="1"/>
  <c r="M14" i="1"/>
  <c r="B15" i="1"/>
  <c r="C15" i="1"/>
  <c r="E15" i="1"/>
  <c r="G15" i="1" s="1"/>
  <c r="F15" i="1"/>
  <c r="H15" i="1"/>
  <c r="I15" i="1"/>
  <c r="K15" i="1"/>
  <c r="L15" i="1"/>
  <c r="D16" i="1"/>
  <c r="D15" i="1" s="1"/>
  <c r="G16" i="1"/>
  <c r="J16" i="1"/>
  <c r="J15" i="1" s="1"/>
  <c r="M16" i="1"/>
  <c r="M15" i="1" s="1"/>
  <c r="D17" i="1"/>
  <c r="G17" i="1"/>
  <c r="J17" i="1"/>
  <c r="M17" i="1"/>
  <c r="D18" i="1"/>
  <c r="G18" i="1"/>
  <c r="J18" i="1"/>
  <c r="M18" i="1"/>
  <c r="B19" i="1"/>
  <c r="C19" i="1"/>
  <c r="E19" i="1"/>
  <c r="F19" i="1"/>
  <c r="H19" i="1"/>
  <c r="I19" i="1"/>
  <c r="K19" i="1"/>
  <c r="L19" i="1"/>
  <c r="D20" i="1"/>
  <c r="D19" i="1" s="1"/>
  <c r="G20" i="1"/>
  <c r="G19" i="1" s="1"/>
  <c r="J20" i="1"/>
  <c r="J19" i="1" s="1"/>
  <c r="M20" i="1"/>
  <c r="M19" i="1" s="1"/>
  <c r="D21" i="1"/>
  <c r="G21" i="1"/>
  <c r="J21" i="1"/>
  <c r="M21" i="1"/>
  <c r="D22" i="1"/>
  <c r="G22" i="1"/>
  <c r="J22" i="1"/>
  <c r="M22" i="1"/>
  <c r="D23" i="1"/>
  <c r="G23" i="1"/>
  <c r="J23" i="1"/>
  <c r="M23" i="1"/>
  <c r="D24" i="1"/>
  <c r="G24" i="1"/>
  <c r="J24" i="1"/>
  <c r="M24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5" i="1"/>
  <c r="G35" i="1"/>
  <c r="J35" i="1"/>
  <c r="M35" i="1"/>
  <c r="D36" i="1"/>
  <c r="G36" i="1"/>
  <c r="J36" i="1"/>
  <c r="M36" i="1"/>
  <c r="B38" i="1"/>
  <c r="C38" i="1"/>
  <c r="E38" i="1"/>
  <c r="F38" i="1"/>
  <c r="H38" i="1"/>
  <c r="I38" i="1"/>
  <c r="K38" i="1"/>
  <c r="L38" i="1"/>
  <c r="J38" i="1" l="1"/>
  <c r="G38" i="1"/>
  <c r="D38" i="1"/>
</calcChain>
</file>

<file path=xl/sharedStrings.xml><?xml version="1.0" encoding="utf-8"?>
<sst xmlns="http://schemas.openxmlformats.org/spreadsheetml/2006/main" count="50" uniqueCount="41">
  <si>
    <t>FUENTE: REDEC, Secretaría de Desarrollo Institucional,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</si>
  <si>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</si>
  <si>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T O T A L</t>
  </si>
  <si>
    <t>Unidad Académica de Estudios Regionales</t>
  </si>
  <si>
    <t>Red de Educación Continua</t>
  </si>
  <si>
    <t>Instituto de Química</t>
  </si>
  <si>
    <t>Instituto de Investigaciones Históricas</t>
  </si>
  <si>
    <t>Instituto de Investigaciones Económicas</t>
  </si>
  <si>
    <t>Instituto de Investigaciones Bibliotecológicas y de la Información</t>
  </si>
  <si>
    <t>Instituto de Investigaciones Antropológicas</t>
  </si>
  <si>
    <t>Instituto de Astronomía</t>
  </si>
  <si>
    <t>Dirección General del Deporte Universitario</t>
  </si>
  <si>
    <t>Dirección General de Divulgación de la Ciencia</t>
  </si>
  <si>
    <t>Dirección General de Artes Visuales</t>
  </si>
  <si>
    <t>Centro de Investigaciones sobre América del Norte</t>
  </si>
  <si>
    <t>Centro de Investigaciones Interdisciplinarias en Ciencias y Humanidades</t>
  </si>
  <si>
    <t>Centro de Estudios Mexicanos - UNAM Los Ángeles</t>
  </si>
  <si>
    <t>Centro de Estudios Mexicanos - UNAM España</t>
  </si>
  <si>
    <t>Centro de Enseñanza para Extranjeros</t>
  </si>
  <si>
    <t>Casa de las Humanidades</t>
  </si>
  <si>
    <t>OTRAS ENTIDADES</t>
  </si>
  <si>
    <t>Escuela Nacional de Lenguas, Lingüística y Traducción</t>
  </si>
  <si>
    <t>Escuela Nacional de Estudios Superiores, Unidad Mérida</t>
  </si>
  <si>
    <t>Escuela Nacional de Estudios Superiores, Unidad León</t>
  </si>
  <si>
    <t>ESCUELAS</t>
  </si>
  <si>
    <t>Facultad de Estudios Superiores Iztacala</t>
  </si>
  <si>
    <t>UNIDADES MULTIDISCIPLINARIAS</t>
  </si>
  <si>
    <t>Facultad de Odontología</t>
  </si>
  <si>
    <t>Facultad de Medicina</t>
  </si>
  <si>
    <t>Facultad de Ciencias Políticas y Sociales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</si>
  <si>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</si>
  <si>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</si>
  <si>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</si>
  <si>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</si>
  <si>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</si>
  <si>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</si>
  <si>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</si>
  <si>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</si>
  <si>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</si>
  <si>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r>
      <t>JORNADAS</t>
    </r>
    <r>
      <rPr>
        <b/>
        <vertAlign val="superscript"/>
        <sz val="10"/>
        <rFont val="Arial"/>
        <family val="2"/>
      </rPr>
      <t>a</t>
    </r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</si>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</sst>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212529"/>
      <name val="Arial"/>
      <family val="2"/>
    </font>
    <font>
      <sz val="10"/>
      <color rgb="FF212529"/>
      <name val="Open Sans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27">
    <xf numFmtId="0" fontId="0" fillId="0" borderId="0" xfId="0"/>
    <xf numFmtId="3" fontId="10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inden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1" fontId="12" fillId="2" borderId="0" xfId="2" applyNumberFormat="1" applyFont="1" applyFill="1" applyBorder="1" applyAlignment="1">
      <alignment horizontal="center" vertical="center"/>
    </xf>
    <xf numFmtId="1" fontId="12" fillId="2" borderId="0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8" fillId="0" borderId="0" xfId="0" applyNumberFormat="1" applyFont="1" applyFill="1" applyBorder="1"/>
    <xf numFmtId="0" fontId="2" fillId="0" borderId="0" xfId="0" applyFont="1" applyBorder="1"/>
    <xf numFmtId="0" fontId="6" fillId="0" borderId="0" xfId="0" applyFont="1" applyBorder="1"/>
    <xf numFmtId="0" fontId="8" fillId="0" borderId="0" xfId="0" applyFont="1" applyBorder="1"/>
    <xf numFmtId="3" fontId="8" fillId="2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1" fillId="0" borderId="0" xfId="0" applyFont="1" applyBorder="1"/>
    <xf numFmtId="0" fontId="4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</cellXfs>
  <cellStyles count="3">
    <cellStyle name="Normal" xfId="0" builtinId="0"/>
    <cellStyle name="Normal 2 2" xfId="2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42"/>
  <sheetViews>
    <sheetView tabSelected="1" zoomScaleNormal="100" workbookViewId="0">
      <selection sqref="A1:M1"/>
    </sheetView>
  </sheetViews>
  <sheetFormatPr baseColWidth="10" defaultColWidth="10.85546875" defaultRowHeight="15"/>
  <cols>
    <col min="1" max="1" width="80.42578125" style="23" customWidth="1"/>
    <col min="2" max="13" width="11.140625" style="19" customWidth="1"/>
    <col min="14" max="16384" width="10.85546875" style="19"/>
  </cols>
  <sheetData>
    <row r="1" spans="1:13" s="5" customFormat="1" ht="15" customHeight="1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5" customFormat="1" ht="15" customHeight="1">
      <c r="A2" s="4" t="s">
        <v>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5" customHeight="1">
      <c r="A3" s="4">
        <v>2021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5" customFormat="1" ht="12.95" customHeight="1">
      <c r="A4" s="3"/>
      <c r="B4" s="3"/>
      <c r="C4" s="3"/>
      <c r="D4" s="3"/>
      <c r="E4" s="3"/>
      <c r="F4" s="6"/>
      <c r="G4" s="6"/>
      <c r="H4" s="6"/>
      <c r="I4" s="6"/>
      <c r="J4" s="6"/>
      <c r="K4" s="6"/>
      <c r="L4" s="6"/>
      <c r="M4" s="6"/>
    </row>
    <row r="5" spans="1:13" s="5" customFormat="1" ht="15" customHeight="1">
      <c r="A5" s="7"/>
      <c r="B5" s="8" t="s">
        <v>38</v>
      </c>
      <c r="C5" s="8"/>
      <c r="D5" s="8"/>
      <c r="E5" s="8" t="s">
        <v>37</v>
      </c>
      <c r="F5" s="8"/>
      <c r="G5" s="8"/>
      <c r="H5" s="8" t="s">
        <v>36</v>
      </c>
      <c r="I5" s="8"/>
      <c r="J5" s="8"/>
      <c r="K5" s="8" t="s">
        <v>35</v>
      </c>
      <c r="L5" s="8"/>
      <c r="M5" s="8"/>
    </row>
    <row r="6" spans="1:13" s="5" customFormat="1" ht="15" customHeight="1">
      <c r="A6" s="7"/>
      <c r="B6" s="9" t="s">
        <v>34</v>
      </c>
      <c r="C6" s="9" t="s">
        <v>33</v>
      </c>
      <c r="D6" s="9" t="s">
        <v>32</v>
      </c>
      <c r="E6" s="9" t="s">
        <v>34</v>
      </c>
      <c r="F6" s="9" t="s">
        <v>33</v>
      </c>
      <c r="G6" s="9" t="s">
        <v>32</v>
      </c>
      <c r="H6" s="9" t="s">
        <v>34</v>
      </c>
      <c r="I6" s="9" t="s">
        <v>33</v>
      </c>
      <c r="J6" s="9" t="s">
        <v>32</v>
      </c>
      <c r="K6" s="9" t="s">
        <v>34</v>
      </c>
      <c r="L6" s="9" t="s">
        <v>33</v>
      </c>
      <c r="M6" s="9" t="s">
        <v>32</v>
      </c>
    </row>
    <row r="7" spans="1:13" s="5" customFormat="1" ht="9" customHeight="1">
      <c r="A7" s="10"/>
      <c r="B7" s="11"/>
      <c r="C7" s="11"/>
      <c r="D7" s="11"/>
      <c r="E7" s="11"/>
      <c r="F7" s="6"/>
      <c r="G7" s="6"/>
      <c r="H7" s="6"/>
      <c r="I7" s="6"/>
      <c r="J7" s="6"/>
      <c r="K7" s="6"/>
      <c r="L7" s="6"/>
      <c r="M7" s="6"/>
    </row>
    <row r="8" spans="1:13" s="5" customFormat="1" ht="15" customHeight="1">
      <c r="A8" s="12" t="s">
        <v>31</v>
      </c>
      <c r="B8" s="13">
        <f t="shared" ref="B8:M8" si="0">SUM(B9:B12)</f>
        <v>9</v>
      </c>
      <c r="C8" s="14">
        <f t="shared" si="0"/>
        <v>0</v>
      </c>
      <c r="D8" s="14">
        <f t="shared" si="0"/>
        <v>9</v>
      </c>
      <c r="E8" s="14">
        <f t="shared" si="0"/>
        <v>1182</v>
      </c>
      <c r="F8" s="14">
        <f t="shared" si="0"/>
        <v>18</v>
      </c>
      <c r="G8" s="14">
        <f t="shared" si="0"/>
        <v>1200</v>
      </c>
      <c r="H8" s="14">
        <f t="shared" si="0"/>
        <v>103</v>
      </c>
      <c r="I8" s="14">
        <f t="shared" si="0"/>
        <v>0</v>
      </c>
      <c r="J8" s="14">
        <f t="shared" si="0"/>
        <v>103</v>
      </c>
      <c r="K8" s="14">
        <f t="shared" si="0"/>
        <v>140</v>
      </c>
      <c r="L8" s="14">
        <f t="shared" si="0"/>
        <v>0</v>
      </c>
      <c r="M8" s="14">
        <f t="shared" si="0"/>
        <v>140</v>
      </c>
    </row>
    <row r="9" spans="1:13" s="5" customFormat="1" ht="15" customHeight="1">
      <c r="A9" s="15" t="s">
        <v>30</v>
      </c>
      <c r="B9" s="16">
        <v>1</v>
      </c>
      <c r="C9" s="17">
        <v>0</v>
      </c>
      <c r="D9" s="17">
        <f>SUM(B9:C9)</f>
        <v>1</v>
      </c>
      <c r="E9" s="16">
        <v>398</v>
      </c>
      <c r="F9" s="17">
        <v>18</v>
      </c>
      <c r="G9" s="17">
        <f t="shared" ref="G9:G18" si="1">SUM(E9:F9)</f>
        <v>416</v>
      </c>
      <c r="H9" s="16">
        <v>18</v>
      </c>
      <c r="I9" s="17">
        <v>0</v>
      </c>
      <c r="J9" s="17">
        <f t="shared" ref="J9:J14" si="2">SUM(H9:I9)</f>
        <v>18</v>
      </c>
      <c r="K9" s="16">
        <v>19</v>
      </c>
      <c r="L9" s="17">
        <v>0</v>
      </c>
      <c r="M9" s="17">
        <f t="shared" ref="M9:M14" si="3">SUM(K9:L9)</f>
        <v>19</v>
      </c>
    </row>
    <row r="10" spans="1:13" s="5" customFormat="1" ht="15" customHeight="1">
      <c r="A10" s="15" t="s">
        <v>29</v>
      </c>
      <c r="B10" s="16">
        <v>3</v>
      </c>
      <c r="C10" s="17">
        <v>0</v>
      </c>
      <c r="D10" s="17">
        <f>SUM(B10:C10)</f>
        <v>3</v>
      </c>
      <c r="E10" s="16">
        <v>52</v>
      </c>
      <c r="F10" s="17">
        <v>0</v>
      </c>
      <c r="G10" s="17">
        <f t="shared" si="1"/>
        <v>52</v>
      </c>
      <c r="H10" s="16">
        <v>26</v>
      </c>
      <c r="I10" s="17">
        <v>0</v>
      </c>
      <c r="J10" s="17">
        <f t="shared" si="2"/>
        <v>26</v>
      </c>
      <c r="K10" s="16">
        <v>3</v>
      </c>
      <c r="L10" s="17">
        <v>0</v>
      </c>
      <c r="M10" s="17">
        <f t="shared" si="3"/>
        <v>3</v>
      </c>
    </row>
    <row r="11" spans="1:13" s="5" customFormat="1" ht="15" customHeight="1">
      <c r="A11" s="15" t="s">
        <v>28</v>
      </c>
      <c r="B11" s="16">
        <v>3</v>
      </c>
      <c r="C11" s="17">
        <v>0</v>
      </c>
      <c r="D11" s="17">
        <f>SUM(B11:C11)</f>
        <v>3</v>
      </c>
      <c r="E11" s="16">
        <v>100</v>
      </c>
      <c r="F11" s="17">
        <v>0</v>
      </c>
      <c r="G11" s="17">
        <f t="shared" si="1"/>
        <v>100</v>
      </c>
      <c r="H11" s="16">
        <v>46</v>
      </c>
      <c r="I11" s="17">
        <v>0</v>
      </c>
      <c r="J11" s="17">
        <f t="shared" si="2"/>
        <v>46</v>
      </c>
      <c r="K11" s="16">
        <v>107</v>
      </c>
      <c r="L11" s="17">
        <v>0</v>
      </c>
      <c r="M11" s="17">
        <f t="shared" si="3"/>
        <v>107</v>
      </c>
    </row>
    <row r="12" spans="1:13" s="5" customFormat="1" ht="15" customHeight="1">
      <c r="A12" s="15" t="s">
        <v>27</v>
      </c>
      <c r="B12" s="16">
        <v>2</v>
      </c>
      <c r="C12" s="17">
        <v>0</v>
      </c>
      <c r="D12" s="17">
        <f>SUM(B12:C12)</f>
        <v>2</v>
      </c>
      <c r="E12" s="16">
        <v>632</v>
      </c>
      <c r="F12" s="17">
        <v>0</v>
      </c>
      <c r="G12" s="17">
        <f t="shared" si="1"/>
        <v>632</v>
      </c>
      <c r="H12" s="16">
        <v>13</v>
      </c>
      <c r="I12" s="17">
        <v>0</v>
      </c>
      <c r="J12" s="17">
        <f t="shared" si="2"/>
        <v>13</v>
      </c>
      <c r="K12" s="16">
        <v>11</v>
      </c>
      <c r="L12" s="17">
        <v>0</v>
      </c>
      <c r="M12" s="17">
        <f t="shared" si="3"/>
        <v>11</v>
      </c>
    </row>
    <row r="13" spans="1:13" s="5" customFormat="1" ht="15" customHeight="1">
      <c r="A13" s="12" t="s">
        <v>26</v>
      </c>
      <c r="B13" s="18">
        <f>SUM(B14)</f>
        <v>2</v>
      </c>
      <c r="C13" s="18">
        <f>SUM(C14)</f>
        <v>0</v>
      </c>
      <c r="D13" s="18">
        <f>D14</f>
        <v>2</v>
      </c>
      <c r="E13" s="18">
        <f>SUM(E14)</f>
        <v>2512</v>
      </c>
      <c r="F13" s="18">
        <f>F14</f>
        <v>0</v>
      </c>
      <c r="G13" s="18">
        <f t="shared" si="1"/>
        <v>2512</v>
      </c>
      <c r="H13" s="18">
        <f>SUM(H14)</f>
        <v>24</v>
      </c>
      <c r="I13" s="18">
        <f>SUM(I14)</f>
        <v>0</v>
      </c>
      <c r="J13" s="18">
        <f t="shared" si="2"/>
        <v>24</v>
      </c>
      <c r="K13" s="18">
        <f>SUM(K14)</f>
        <v>3</v>
      </c>
      <c r="L13" s="18">
        <f>SUM(L14)</f>
        <v>0</v>
      </c>
      <c r="M13" s="18">
        <f t="shared" si="3"/>
        <v>3</v>
      </c>
    </row>
    <row r="14" spans="1:13" s="5" customFormat="1" ht="15" customHeight="1">
      <c r="A14" s="15" t="s">
        <v>25</v>
      </c>
      <c r="B14" s="16">
        <v>2</v>
      </c>
      <c r="C14" s="17">
        <v>0</v>
      </c>
      <c r="D14" s="17">
        <f>SUM(B14:C14)</f>
        <v>2</v>
      </c>
      <c r="E14" s="16">
        <v>2512</v>
      </c>
      <c r="F14" s="17">
        <v>0</v>
      </c>
      <c r="G14" s="17">
        <f t="shared" si="1"/>
        <v>2512</v>
      </c>
      <c r="H14" s="16">
        <v>24</v>
      </c>
      <c r="I14" s="17">
        <v>0</v>
      </c>
      <c r="J14" s="17">
        <f t="shared" si="2"/>
        <v>24</v>
      </c>
      <c r="K14" s="16">
        <v>3</v>
      </c>
      <c r="L14" s="17">
        <v>0</v>
      </c>
      <c r="M14" s="17">
        <f t="shared" si="3"/>
        <v>3</v>
      </c>
    </row>
    <row r="15" spans="1:13" s="5" customFormat="1" ht="15" customHeight="1">
      <c r="A15" s="12" t="s">
        <v>24</v>
      </c>
      <c r="B15" s="18">
        <f>SUM(B16:B18)</f>
        <v>9</v>
      </c>
      <c r="C15" s="18">
        <f>SUM(C16:C18)</f>
        <v>0</v>
      </c>
      <c r="D15" s="18">
        <f>SUM(D16:D18)</f>
        <v>9</v>
      </c>
      <c r="E15" s="18">
        <f>SUM(E16:E18)</f>
        <v>1269</v>
      </c>
      <c r="F15" s="18">
        <f>SUM(F16:F18)</f>
        <v>24</v>
      </c>
      <c r="G15" s="18">
        <f t="shared" si="1"/>
        <v>1293</v>
      </c>
      <c r="H15" s="18">
        <f t="shared" ref="H15:M15" si="4">SUM(H16:H18)</f>
        <v>46</v>
      </c>
      <c r="I15" s="18">
        <f t="shared" si="4"/>
        <v>2</v>
      </c>
      <c r="J15" s="18">
        <f t="shared" si="4"/>
        <v>48</v>
      </c>
      <c r="K15" s="18">
        <f t="shared" si="4"/>
        <v>87</v>
      </c>
      <c r="L15" s="18">
        <f t="shared" si="4"/>
        <v>5</v>
      </c>
      <c r="M15" s="18">
        <f t="shared" si="4"/>
        <v>92</v>
      </c>
    </row>
    <row r="16" spans="1:13" s="5" customFormat="1" ht="15" customHeight="1">
      <c r="A16" s="15" t="s">
        <v>23</v>
      </c>
      <c r="B16" s="16">
        <v>3</v>
      </c>
      <c r="C16" s="17">
        <v>0</v>
      </c>
      <c r="D16" s="17">
        <f>SUM(B16:C16)</f>
        <v>3</v>
      </c>
      <c r="E16" s="16">
        <v>525</v>
      </c>
      <c r="F16" s="17">
        <v>12</v>
      </c>
      <c r="G16" s="17">
        <f t="shared" si="1"/>
        <v>537</v>
      </c>
      <c r="H16" s="16">
        <v>8</v>
      </c>
      <c r="I16" s="17">
        <v>0</v>
      </c>
      <c r="J16" s="17">
        <f>SUM(H16:I16)</f>
        <v>8</v>
      </c>
      <c r="K16" s="16">
        <v>16</v>
      </c>
      <c r="L16" s="17">
        <v>0</v>
      </c>
      <c r="M16" s="17">
        <f>SUM(K16:L16)</f>
        <v>16</v>
      </c>
    </row>
    <row r="17" spans="1:13" s="5" customFormat="1" ht="15" customHeight="1">
      <c r="A17" s="15" t="s">
        <v>22</v>
      </c>
      <c r="B17" s="16">
        <v>3</v>
      </c>
      <c r="C17" s="17">
        <v>0</v>
      </c>
      <c r="D17" s="17">
        <f>SUM(B17:C17)</f>
        <v>3</v>
      </c>
      <c r="E17" s="16">
        <v>104</v>
      </c>
      <c r="F17" s="17">
        <v>12</v>
      </c>
      <c r="G17" s="17">
        <f t="shared" si="1"/>
        <v>116</v>
      </c>
      <c r="H17" s="16">
        <v>24</v>
      </c>
      <c r="I17" s="17">
        <v>2</v>
      </c>
      <c r="J17" s="17">
        <f>SUM(H17:I17)</f>
        <v>26</v>
      </c>
      <c r="K17" s="16">
        <v>36</v>
      </c>
      <c r="L17" s="17">
        <v>3</v>
      </c>
      <c r="M17" s="17">
        <f>SUM(K17:L17)</f>
        <v>39</v>
      </c>
    </row>
    <row r="18" spans="1:13" s="5" customFormat="1" ht="15" customHeight="1">
      <c r="A18" s="15" t="s">
        <v>21</v>
      </c>
      <c r="B18" s="16">
        <v>3</v>
      </c>
      <c r="C18" s="17">
        <v>0</v>
      </c>
      <c r="D18" s="17">
        <f>SUM(B18:C18)</f>
        <v>3</v>
      </c>
      <c r="E18" s="16">
        <v>640</v>
      </c>
      <c r="F18" s="17">
        <v>0</v>
      </c>
      <c r="G18" s="17">
        <f t="shared" si="1"/>
        <v>640</v>
      </c>
      <c r="H18" s="16">
        <v>14</v>
      </c>
      <c r="I18" s="17">
        <v>0</v>
      </c>
      <c r="J18" s="17">
        <f>SUM(H18:I18)</f>
        <v>14</v>
      </c>
      <c r="K18" s="16">
        <v>35</v>
      </c>
      <c r="L18" s="17">
        <v>2</v>
      </c>
      <c r="M18" s="17">
        <f>SUM(K18:L18)</f>
        <v>37</v>
      </c>
    </row>
    <row r="19" spans="1:13" s="5" customFormat="1" ht="15" customHeight="1">
      <c r="A19" s="12" t="s">
        <v>20</v>
      </c>
      <c r="B19" s="13">
        <f t="shared" ref="B19:M19" si="5">SUM(B20:B36)</f>
        <v>82</v>
      </c>
      <c r="C19" s="13">
        <f t="shared" si="5"/>
        <v>18</v>
      </c>
      <c r="D19" s="13">
        <f t="shared" si="5"/>
        <v>100</v>
      </c>
      <c r="E19" s="13">
        <f t="shared" si="5"/>
        <v>20897</v>
      </c>
      <c r="F19" s="13">
        <f t="shared" si="5"/>
        <v>20150</v>
      </c>
      <c r="G19" s="13">
        <f t="shared" si="5"/>
        <v>41047</v>
      </c>
      <c r="H19" s="13">
        <f t="shared" si="5"/>
        <v>3229</v>
      </c>
      <c r="I19" s="13">
        <f t="shared" si="5"/>
        <v>68</v>
      </c>
      <c r="J19" s="13">
        <f t="shared" si="5"/>
        <v>3297</v>
      </c>
      <c r="K19" s="13">
        <f t="shared" si="5"/>
        <v>619</v>
      </c>
      <c r="L19" s="13">
        <f t="shared" si="5"/>
        <v>55</v>
      </c>
      <c r="M19" s="13">
        <f t="shared" si="5"/>
        <v>674</v>
      </c>
    </row>
    <row r="20" spans="1:13" s="5" customFormat="1" ht="15" customHeight="1">
      <c r="A20" s="15" t="s">
        <v>19</v>
      </c>
      <c r="B20" s="16">
        <v>6</v>
      </c>
      <c r="C20" s="17">
        <v>0</v>
      </c>
      <c r="D20" s="17">
        <f t="shared" ref="D20:D36" si="6">SUM(B20:C20)</f>
        <v>6</v>
      </c>
      <c r="E20" s="16">
        <v>10000</v>
      </c>
      <c r="F20" s="17">
        <v>4906</v>
      </c>
      <c r="G20" s="17">
        <f t="shared" ref="G20:G36" si="7">SUM(E20:F20)</f>
        <v>14906</v>
      </c>
      <c r="H20" s="16">
        <v>40</v>
      </c>
      <c r="I20" s="17">
        <v>2</v>
      </c>
      <c r="J20" s="17">
        <f t="shared" ref="J20:J36" si="8">SUM(H20:I20)</f>
        <v>42</v>
      </c>
      <c r="K20" s="16">
        <v>93</v>
      </c>
      <c r="L20" s="17">
        <v>2</v>
      </c>
      <c r="M20" s="17">
        <f t="shared" ref="M20:M36" si="9">SUM(K20:L20)</f>
        <v>95</v>
      </c>
    </row>
    <row r="21" spans="1:13" s="5" customFormat="1" ht="15" customHeight="1">
      <c r="A21" s="15" t="s">
        <v>18</v>
      </c>
      <c r="B21" s="16">
        <v>2</v>
      </c>
      <c r="C21" s="17">
        <v>0</v>
      </c>
      <c r="D21" s="17">
        <f t="shared" si="6"/>
        <v>2</v>
      </c>
      <c r="E21" s="16">
        <v>46</v>
      </c>
      <c r="F21" s="17">
        <v>0</v>
      </c>
      <c r="G21" s="17">
        <f t="shared" si="7"/>
        <v>46</v>
      </c>
      <c r="H21" s="16">
        <v>4</v>
      </c>
      <c r="I21" s="17">
        <v>0</v>
      </c>
      <c r="J21" s="17">
        <f t="shared" si="8"/>
        <v>4</v>
      </c>
      <c r="K21" s="16">
        <v>6</v>
      </c>
      <c r="L21" s="17">
        <v>0</v>
      </c>
      <c r="M21" s="17">
        <f t="shared" si="9"/>
        <v>6</v>
      </c>
    </row>
    <row r="22" spans="1:13" s="5" customFormat="1" ht="15" customHeight="1">
      <c r="A22" s="15" t="s">
        <v>17</v>
      </c>
      <c r="B22" s="16">
        <v>0</v>
      </c>
      <c r="C22" s="17">
        <v>1</v>
      </c>
      <c r="D22" s="17">
        <f t="shared" si="6"/>
        <v>1</v>
      </c>
      <c r="E22" s="16">
        <v>0</v>
      </c>
      <c r="F22" s="17">
        <v>50</v>
      </c>
      <c r="G22" s="17">
        <f t="shared" si="7"/>
        <v>50</v>
      </c>
      <c r="H22" s="16">
        <v>0</v>
      </c>
      <c r="I22" s="17">
        <v>4</v>
      </c>
      <c r="J22" s="17">
        <f t="shared" si="8"/>
        <v>4</v>
      </c>
      <c r="K22" s="16">
        <v>2</v>
      </c>
      <c r="L22" s="17">
        <v>2</v>
      </c>
      <c r="M22" s="17">
        <f t="shared" si="9"/>
        <v>4</v>
      </c>
    </row>
    <row r="23" spans="1:13" s="5" customFormat="1" ht="15" customHeight="1">
      <c r="A23" s="15" t="s">
        <v>16</v>
      </c>
      <c r="B23" s="16">
        <v>0</v>
      </c>
      <c r="C23" s="17">
        <v>4</v>
      </c>
      <c r="D23" s="17">
        <f t="shared" si="6"/>
        <v>4</v>
      </c>
      <c r="E23" s="16">
        <v>0</v>
      </c>
      <c r="F23" s="17">
        <v>12543</v>
      </c>
      <c r="G23" s="17">
        <f t="shared" si="7"/>
        <v>12543</v>
      </c>
      <c r="H23" s="16">
        <v>0</v>
      </c>
      <c r="I23" s="17">
        <v>34</v>
      </c>
      <c r="J23" s="17">
        <f t="shared" si="8"/>
        <v>34</v>
      </c>
      <c r="K23" s="16">
        <v>24</v>
      </c>
      <c r="L23" s="17">
        <v>1</v>
      </c>
      <c r="M23" s="17">
        <f t="shared" si="9"/>
        <v>25</v>
      </c>
    </row>
    <row r="24" spans="1:13" s="5" customFormat="1" ht="15" customHeight="1">
      <c r="A24" s="15" t="s">
        <v>15</v>
      </c>
      <c r="B24" s="16">
        <v>0</v>
      </c>
      <c r="C24" s="17">
        <v>1</v>
      </c>
      <c r="D24" s="17">
        <f t="shared" si="6"/>
        <v>1</v>
      </c>
      <c r="E24" s="16">
        <v>0</v>
      </c>
      <c r="F24" s="17">
        <v>2031</v>
      </c>
      <c r="G24" s="17">
        <f t="shared" si="7"/>
        <v>2031</v>
      </c>
      <c r="H24" s="16">
        <v>0</v>
      </c>
      <c r="I24" s="17">
        <v>8</v>
      </c>
      <c r="J24" s="17">
        <f t="shared" si="8"/>
        <v>8</v>
      </c>
      <c r="K24" s="16">
        <v>0</v>
      </c>
      <c r="L24" s="17">
        <v>13</v>
      </c>
      <c r="M24" s="17">
        <f t="shared" si="9"/>
        <v>13</v>
      </c>
    </row>
    <row r="25" spans="1:13" s="5" customFormat="1" ht="15" customHeight="1">
      <c r="A25" s="15" t="s">
        <v>14</v>
      </c>
      <c r="B25" s="16">
        <v>1</v>
      </c>
      <c r="C25" s="17">
        <v>1</v>
      </c>
      <c r="D25" s="17">
        <f t="shared" si="6"/>
        <v>2</v>
      </c>
      <c r="E25" s="16">
        <v>26</v>
      </c>
      <c r="F25" s="17">
        <v>22</v>
      </c>
      <c r="G25" s="17">
        <f t="shared" si="7"/>
        <v>48</v>
      </c>
      <c r="H25" s="16">
        <v>2</v>
      </c>
      <c r="I25" s="17">
        <v>3</v>
      </c>
      <c r="J25" s="17">
        <f t="shared" si="8"/>
        <v>5</v>
      </c>
      <c r="K25" s="16">
        <v>8</v>
      </c>
      <c r="L25" s="17">
        <v>1</v>
      </c>
      <c r="M25" s="17">
        <f t="shared" si="9"/>
        <v>9</v>
      </c>
    </row>
    <row r="26" spans="1:13" s="5" customFormat="1" ht="15" customHeight="1">
      <c r="A26" s="15" t="s">
        <v>13</v>
      </c>
      <c r="B26" s="16">
        <v>3</v>
      </c>
      <c r="C26" s="17">
        <v>8</v>
      </c>
      <c r="D26" s="17">
        <f t="shared" si="6"/>
        <v>11</v>
      </c>
      <c r="E26" s="16">
        <v>500</v>
      </c>
      <c r="F26" s="17">
        <v>350</v>
      </c>
      <c r="G26" s="17">
        <f t="shared" si="7"/>
        <v>850</v>
      </c>
      <c r="H26" s="16">
        <v>18</v>
      </c>
      <c r="I26" s="17">
        <v>0</v>
      </c>
      <c r="J26" s="17">
        <f t="shared" si="8"/>
        <v>18</v>
      </c>
      <c r="K26" s="16">
        <v>26</v>
      </c>
      <c r="L26" s="17">
        <v>9</v>
      </c>
      <c r="M26" s="17">
        <f t="shared" si="9"/>
        <v>35</v>
      </c>
    </row>
    <row r="27" spans="1:13" s="5" customFormat="1" ht="15" customHeight="1">
      <c r="A27" s="15" t="s">
        <v>12</v>
      </c>
      <c r="B27" s="16">
        <v>1</v>
      </c>
      <c r="C27" s="17">
        <v>0</v>
      </c>
      <c r="D27" s="17">
        <f t="shared" si="6"/>
        <v>1</v>
      </c>
      <c r="E27" s="16">
        <v>74</v>
      </c>
      <c r="F27" s="17">
        <v>0</v>
      </c>
      <c r="G27" s="17">
        <f t="shared" si="7"/>
        <v>74</v>
      </c>
      <c r="H27" s="16">
        <v>2960</v>
      </c>
      <c r="I27" s="17">
        <v>0</v>
      </c>
      <c r="J27" s="17">
        <f t="shared" si="8"/>
        <v>2960</v>
      </c>
      <c r="K27" s="16">
        <v>98</v>
      </c>
      <c r="L27" s="17">
        <v>0</v>
      </c>
      <c r="M27" s="17">
        <f t="shared" si="9"/>
        <v>98</v>
      </c>
    </row>
    <row r="28" spans="1:13" s="5" customFormat="1" ht="15" customHeight="1">
      <c r="A28" s="15" t="s">
        <v>11</v>
      </c>
      <c r="B28" s="16">
        <v>5</v>
      </c>
      <c r="C28" s="17">
        <v>0</v>
      </c>
      <c r="D28" s="17">
        <f t="shared" si="6"/>
        <v>5</v>
      </c>
      <c r="E28" s="16">
        <v>95</v>
      </c>
      <c r="F28" s="17">
        <v>0</v>
      </c>
      <c r="G28" s="17">
        <f t="shared" si="7"/>
        <v>95</v>
      </c>
      <c r="H28" s="16">
        <v>10</v>
      </c>
      <c r="I28" s="17">
        <v>0</v>
      </c>
      <c r="J28" s="17">
        <f t="shared" si="8"/>
        <v>10</v>
      </c>
      <c r="K28" s="16">
        <v>23</v>
      </c>
      <c r="L28" s="17">
        <v>0</v>
      </c>
      <c r="M28" s="17">
        <f t="shared" si="9"/>
        <v>23</v>
      </c>
    </row>
    <row r="29" spans="1:13" s="5" customFormat="1" ht="15" customHeight="1">
      <c r="A29" s="2" t="s">
        <v>10</v>
      </c>
      <c r="B29" s="1">
        <v>18</v>
      </c>
      <c r="C29" s="1">
        <v>0</v>
      </c>
      <c r="D29" s="17">
        <f t="shared" si="6"/>
        <v>18</v>
      </c>
      <c r="E29" s="1">
        <v>42</v>
      </c>
      <c r="F29" s="1">
        <v>10</v>
      </c>
      <c r="G29" s="17">
        <f t="shared" si="7"/>
        <v>52</v>
      </c>
      <c r="H29" s="1">
        <v>18</v>
      </c>
      <c r="I29" s="1">
        <v>0</v>
      </c>
      <c r="J29" s="17">
        <f t="shared" si="8"/>
        <v>18</v>
      </c>
      <c r="K29" s="1">
        <v>18</v>
      </c>
      <c r="L29" s="1">
        <v>0</v>
      </c>
      <c r="M29" s="17">
        <f t="shared" si="9"/>
        <v>18</v>
      </c>
    </row>
    <row r="30" spans="1:13" s="5" customFormat="1" ht="15" customHeight="1">
      <c r="A30" s="2" t="s">
        <v>9</v>
      </c>
      <c r="B30" s="1">
        <v>1</v>
      </c>
      <c r="C30" s="1">
        <v>0</v>
      </c>
      <c r="D30" s="17">
        <f t="shared" si="6"/>
        <v>1</v>
      </c>
      <c r="E30" s="1">
        <v>97</v>
      </c>
      <c r="F30" s="1">
        <v>0</v>
      </c>
      <c r="G30" s="17">
        <f t="shared" si="7"/>
        <v>97</v>
      </c>
      <c r="H30" s="1">
        <v>24</v>
      </c>
      <c r="I30" s="1">
        <v>0</v>
      </c>
      <c r="J30" s="17">
        <f t="shared" si="8"/>
        <v>24</v>
      </c>
      <c r="K30" s="1">
        <v>62</v>
      </c>
      <c r="L30" s="1">
        <v>0</v>
      </c>
      <c r="M30" s="17">
        <f t="shared" si="9"/>
        <v>62</v>
      </c>
    </row>
    <row r="31" spans="1:13" s="5" customFormat="1" ht="15" customHeight="1">
      <c r="A31" s="2" t="s">
        <v>8</v>
      </c>
      <c r="B31" s="1">
        <v>10</v>
      </c>
      <c r="C31" s="1">
        <v>1</v>
      </c>
      <c r="D31" s="17">
        <f t="shared" si="6"/>
        <v>11</v>
      </c>
      <c r="E31" s="1">
        <v>775</v>
      </c>
      <c r="F31" s="1">
        <v>193</v>
      </c>
      <c r="G31" s="17">
        <f t="shared" si="7"/>
        <v>968</v>
      </c>
      <c r="H31" s="1">
        <v>17</v>
      </c>
      <c r="I31" s="1">
        <v>15</v>
      </c>
      <c r="J31" s="17">
        <f t="shared" si="8"/>
        <v>32</v>
      </c>
      <c r="K31" s="1">
        <v>53</v>
      </c>
      <c r="L31" s="1">
        <v>16</v>
      </c>
      <c r="M31" s="17">
        <f t="shared" si="9"/>
        <v>69</v>
      </c>
    </row>
    <row r="32" spans="1:13" s="5" customFormat="1" ht="15" customHeight="1">
      <c r="A32" s="15" t="s">
        <v>7</v>
      </c>
      <c r="B32" s="16">
        <v>7</v>
      </c>
      <c r="C32" s="17">
        <v>0</v>
      </c>
      <c r="D32" s="17">
        <f t="shared" si="6"/>
        <v>7</v>
      </c>
      <c r="E32" s="16">
        <v>158</v>
      </c>
      <c r="F32" s="17">
        <v>0</v>
      </c>
      <c r="G32" s="17">
        <f t="shared" si="7"/>
        <v>158</v>
      </c>
      <c r="H32" s="16">
        <v>14</v>
      </c>
      <c r="I32" s="17">
        <v>0</v>
      </c>
      <c r="J32" s="17">
        <f t="shared" si="8"/>
        <v>14</v>
      </c>
      <c r="K32" s="16">
        <v>30</v>
      </c>
      <c r="L32" s="17">
        <v>0</v>
      </c>
      <c r="M32" s="17">
        <f t="shared" si="9"/>
        <v>30</v>
      </c>
    </row>
    <row r="33" spans="1:13" s="5" customFormat="1" ht="14.25" customHeight="1">
      <c r="A33" s="15" t="s">
        <v>6</v>
      </c>
      <c r="B33" s="16">
        <v>5</v>
      </c>
      <c r="C33" s="17">
        <v>0</v>
      </c>
      <c r="D33" s="17">
        <f t="shared" si="6"/>
        <v>5</v>
      </c>
      <c r="E33" s="16">
        <v>187</v>
      </c>
      <c r="F33" s="17">
        <v>0</v>
      </c>
      <c r="G33" s="17">
        <f t="shared" si="7"/>
        <v>187</v>
      </c>
      <c r="H33" s="16">
        <v>12</v>
      </c>
      <c r="I33" s="17">
        <v>0</v>
      </c>
      <c r="J33" s="17">
        <f t="shared" si="8"/>
        <v>12</v>
      </c>
      <c r="K33" s="16">
        <v>17</v>
      </c>
      <c r="L33" s="17">
        <v>6</v>
      </c>
      <c r="M33" s="17">
        <f t="shared" si="9"/>
        <v>23</v>
      </c>
    </row>
    <row r="34" spans="1:13">
      <c r="A34" s="15" t="s">
        <v>5</v>
      </c>
      <c r="B34" s="16">
        <v>12</v>
      </c>
      <c r="C34" s="17">
        <v>0</v>
      </c>
      <c r="D34" s="17">
        <f t="shared" si="6"/>
        <v>12</v>
      </c>
      <c r="E34" s="16">
        <v>892</v>
      </c>
      <c r="F34" s="17">
        <v>0</v>
      </c>
      <c r="G34" s="17">
        <f t="shared" si="7"/>
        <v>892</v>
      </c>
      <c r="H34" s="16">
        <v>30</v>
      </c>
      <c r="I34" s="17">
        <v>0</v>
      </c>
      <c r="J34" s="17">
        <f t="shared" si="8"/>
        <v>30</v>
      </c>
      <c r="K34" s="16">
        <v>30</v>
      </c>
      <c r="L34" s="17">
        <v>0</v>
      </c>
      <c r="M34" s="17">
        <f t="shared" si="9"/>
        <v>30</v>
      </c>
    </row>
    <row r="35" spans="1:13" ht="15" customHeight="1">
      <c r="A35" s="15" t="s">
        <v>4</v>
      </c>
      <c r="B35" s="16">
        <v>11</v>
      </c>
      <c r="C35" s="17">
        <v>0</v>
      </c>
      <c r="D35" s="17">
        <f t="shared" si="6"/>
        <v>11</v>
      </c>
      <c r="E35" s="16">
        <v>7789</v>
      </c>
      <c r="F35" s="17">
        <v>24</v>
      </c>
      <c r="G35" s="17">
        <f t="shared" si="7"/>
        <v>7813</v>
      </c>
      <c r="H35" s="16">
        <v>64</v>
      </c>
      <c r="I35" s="17">
        <v>2</v>
      </c>
      <c r="J35" s="17">
        <f t="shared" si="8"/>
        <v>66</v>
      </c>
      <c r="K35" s="16">
        <v>101</v>
      </c>
      <c r="L35" s="17">
        <v>5</v>
      </c>
      <c r="M35" s="17">
        <f t="shared" si="9"/>
        <v>106</v>
      </c>
    </row>
    <row r="36" spans="1:13" s="20" customFormat="1" ht="15" customHeight="1">
      <c r="A36" s="15" t="s">
        <v>3</v>
      </c>
      <c r="B36" s="16">
        <v>0</v>
      </c>
      <c r="C36" s="17">
        <v>2</v>
      </c>
      <c r="D36" s="17">
        <f t="shared" si="6"/>
        <v>2</v>
      </c>
      <c r="E36" s="16">
        <v>216</v>
      </c>
      <c r="F36" s="17">
        <v>21</v>
      </c>
      <c r="G36" s="17">
        <f t="shared" si="7"/>
        <v>237</v>
      </c>
      <c r="H36" s="16">
        <v>16</v>
      </c>
      <c r="I36" s="17">
        <v>0</v>
      </c>
      <c r="J36" s="17">
        <f t="shared" si="8"/>
        <v>16</v>
      </c>
      <c r="K36" s="16">
        <v>28</v>
      </c>
      <c r="L36" s="17">
        <v>0</v>
      </c>
      <c r="M36" s="17">
        <f t="shared" si="9"/>
        <v>28</v>
      </c>
    </row>
    <row r="37" spans="1:13" ht="9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>
      <c r="A38" s="7" t="s">
        <v>2</v>
      </c>
      <c r="B38" s="22">
        <f>SUM(B8:B36)/2</f>
        <v>102</v>
      </c>
      <c r="C38" s="22">
        <f t="shared" ref="C38:M38" si="10">SUM(C8:C37)/2</f>
        <v>18</v>
      </c>
      <c r="D38" s="22">
        <f t="shared" si="10"/>
        <v>120</v>
      </c>
      <c r="E38" s="22">
        <f t="shared" si="10"/>
        <v>25860</v>
      </c>
      <c r="F38" s="22">
        <f t="shared" si="10"/>
        <v>20192</v>
      </c>
      <c r="G38" s="22">
        <f t="shared" si="10"/>
        <v>46052</v>
      </c>
      <c r="H38" s="22">
        <f t="shared" si="10"/>
        <v>3402</v>
      </c>
      <c r="I38" s="22">
        <f t="shared" si="10"/>
        <v>70</v>
      </c>
      <c r="J38" s="22">
        <f t="shared" si="10"/>
        <v>3472</v>
      </c>
      <c r="K38" s="22">
        <f t="shared" si="10"/>
        <v>849</v>
      </c>
      <c r="L38" s="22">
        <f t="shared" si="10"/>
        <v>60</v>
      </c>
      <c r="M38" s="22">
        <f t="shared" si="10"/>
        <v>909</v>
      </c>
    </row>
    <row r="39" spans="1:1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>
      <c r="A40" s="11" t="s">
        <v>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>
      <c r="A41" s="25"/>
    </row>
    <row r="42" spans="1:13">
      <c r="A42" s="26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2022-08-26T00:25:46Z</dcterms:created>
  <dcterms:modified xsi:type="dcterms:W3CDTF">2022-08-26T00:36:56Z</dcterms:modified>
</cp:coreProperties>
</file>