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resumen!$A$1:$H$35</definedName>
    <definedName name="_xlnm.Database" localSheetId="0">resumen!#REF!</definedName>
    <definedName name="_xlnm.Database">[2]lic!$A$8:$E$171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6" i="1" s="1"/>
  <c r="C6" i="1"/>
  <c r="C7" i="1"/>
  <c r="B8" i="1"/>
  <c r="B7" i="1" s="1"/>
  <c r="D7" i="1" s="1"/>
  <c r="C8" i="1"/>
  <c r="D8" i="1"/>
  <c r="B9" i="1"/>
  <c r="D9" i="1" s="1"/>
  <c r="C9" i="1"/>
  <c r="B10" i="1"/>
  <c r="D10" i="1" s="1"/>
  <c r="C10" i="1"/>
  <c r="C12" i="1"/>
  <c r="G21" i="1"/>
  <c r="G22" i="1"/>
  <c r="G23" i="1"/>
  <c r="F24" i="1"/>
  <c r="G20" i="1" s="1"/>
  <c r="G24" i="1"/>
  <c r="D12" i="1" l="1"/>
  <c r="B12" i="1"/>
</calcChain>
</file>

<file path=xl/sharedStrings.xml><?xml version="1.0" encoding="utf-8"?>
<sst xmlns="http://schemas.openxmlformats.org/spreadsheetml/2006/main" count="20" uniqueCount="20">
  <si>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</si>
  <si>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</si>
  <si>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</si>
  <si>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</si>
  <si>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</si>
  <si>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</si>
  <si>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</si>
  <si>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</si>
  <si>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</si>
  <si>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Técnico Profesional</t>
  </si>
  <si>
    <t>Colegio de Ciencias y Humanidades</t>
  </si>
  <si>
    <t>Escuela Nacional Preparatoria</t>
  </si>
  <si>
    <t>Bachillerato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</si>
  <si>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</si>
  <si>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</si>
  <si>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</si>
  <si>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</si>
  <si>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</si>
  <si>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t>2020-2021</t>
  </si>
  <si>
    <r>
      <t>UNAM. EGRESO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</si>
</sst>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3" fontId="2" fillId="0" borderId="0" xfId="1" applyNumberFormat="1" applyFont="1"/>
    <xf numFmtId="2" fontId="2" fillId="0" borderId="0" xfId="1" applyNumberFormat="1" applyFont="1"/>
    <xf numFmtId="0" fontId="3" fillId="0" borderId="0" xfId="1" applyFont="1" applyFill="1"/>
    <xf numFmtId="0" fontId="2" fillId="0" borderId="0" xfId="1" applyFont="1" applyFill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0" fontId="6" fillId="0" borderId="0" xfId="1" applyFont="1" applyFill="1"/>
    <xf numFmtId="164" fontId="2" fillId="0" borderId="0" xfId="1" applyNumberFormat="1" applyFont="1" applyFill="1" applyBorder="1"/>
    <xf numFmtId="1" fontId="2" fillId="0" borderId="0" xfId="1" applyNumberFormat="1" applyFont="1" applyFill="1" applyBorder="1"/>
    <xf numFmtId="0" fontId="2" fillId="0" borderId="0" xfId="2" applyFont="1" applyFill="1"/>
    <xf numFmtId="0" fontId="2" fillId="0" borderId="0" xfId="1" applyFont="1" applyFill="1" applyBorder="1"/>
    <xf numFmtId="0" fontId="2" fillId="0" borderId="0" xfId="1" applyFont="1" applyBorder="1"/>
    <xf numFmtId="0" fontId="7" fillId="0" borderId="0" xfId="1" applyFont="1"/>
    <xf numFmtId="0" fontId="7" fillId="0" borderId="0" xfId="1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/>
    <xf numFmtId="3" fontId="10" fillId="0" borderId="0" xfId="1" applyNumberFormat="1" applyFont="1" applyFill="1" applyBorder="1" applyAlignment="1">
      <alignment vertical="center"/>
    </xf>
    <xf numFmtId="3" fontId="10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1" fontId="2" fillId="0" borderId="0" xfId="1" applyNumberFormat="1" applyFont="1" applyBorder="1" applyAlignment="1">
      <alignment vertical="center"/>
    </xf>
    <xf numFmtId="0" fontId="8" fillId="0" borderId="0" xfId="1" applyFont="1"/>
    <xf numFmtId="0" fontId="12" fillId="0" borderId="0" xfId="1" applyFont="1"/>
    <xf numFmtId="0" fontId="13" fillId="0" borderId="0" xfId="1" applyFont="1"/>
    <xf numFmtId="0" fontId="14" fillId="2" borderId="0" xfId="1" quotePrefix="1" applyFont="1" applyFill="1" applyBorder="1" applyAlignment="1">
      <alignment horizontal="center" vertical="center"/>
    </xf>
    <xf numFmtId="1" fontId="14" fillId="2" borderId="0" xfId="1" quotePrefix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</cellXfs>
  <cellStyles count="3">
    <cellStyle name="Normal" xfId="0" builtinId="0"/>
    <cellStyle name="Normal 2" xfId="1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34D-4B6B-B78F-1E291450A41C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34D-4B6B-B78F-1E291450A41C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34D-4B6B-B78F-1E291450A41C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34D-4B6B-B78F-1E291450A41C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4D-4B6B-B78F-1E291450A41C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4D-4B6B-B78F-1E291450A41C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4D-4B6B-B78F-1E291450A41C}"/>
                </c:ext>
              </c:extLst>
            </c:dLbl>
            <c:dLbl>
              <c:idx val="3"/>
              <c:layout>
                <c:manualLayout>
                  <c:x val="9.4804906276479223E-2"/>
                  <c:y val="-1.84535520317578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34D-4B6B-B78F-1E291450A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6295</c:v>
                </c:pt>
                <c:pt idx="1">
                  <c:v>10925</c:v>
                </c:pt>
                <c:pt idx="2">
                  <c:v>14469</c:v>
                </c:pt>
                <c:pt idx="3" formatCode="0">
                  <c:v>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4D-4B6B-B78F-1E291450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</xdr:row>
      <xdr:rowOff>82550</xdr:rowOff>
    </xdr:from>
    <xdr:to>
      <xdr:col>9</xdr:col>
      <xdr:colOff>285750</xdr:colOff>
      <xdr:row>35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2%20egreso%202020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enp"/>
      <sheetName val="cch"/>
      <sheetName val="téc_prof"/>
      <sheetName val="suayed"/>
    </sheetNames>
    <sheetDataSet>
      <sheetData sheetId="0">
        <row r="212">
          <cell r="B212">
            <v>14009</v>
          </cell>
          <cell r="C212">
            <v>17820</v>
          </cell>
        </row>
      </sheetData>
      <sheetData sheetId="1">
        <row r="17">
          <cell r="B17">
            <v>7298</v>
          </cell>
          <cell r="C17">
            <v>7843</v>
          </cell>
        </row>
      </sheetData>
      <sheetData sheetId="2">
        <row r="13">
          <cell r="B13">
            <v>8340</v>
          </cell>
          <cell r="C13">
            <v>9762</v>
          </cell>
        </row>
      </sheetData>
      <sheetData sheetId="3">
        <row r="11">
          <cell r="B11">
            <v>7</v>
          </cell>
          <cell r="C11">
            <v>25</v>
          </cell>
        </row>
      </sheetData>
      <sheetData sheetId="4">
        <row r="48">
          <cell r="B48">
            <v>1057</v>
          </cell>
          <cell r="C48">
            <v>1818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1" customWidth="1"/>
    <col min="2" max="6" width="13.140625" style="1" customWidth="1"/>
    <col min="7" max="7" width="13.140625" style="2" customWidth="1"/>
    <col min="8" max="16384" width="11.42578125" style="1"/>
  </cols>
  <sheetData>
    <row r="1" spans="1:8" ht="15" customHeight="1" x14ac:dyDescent="0.2">
      <c r="A1" s="45" t="s">
        <v>19</v>
      </c>
      <c r="B1" s="45"/>
      <c r="C1" s="45"/>
      <c r="D1" s="45"/>
      <c r="E1" s="17"/>
      <c r="F1" s="17"/>
    </row>
    <row r="2" spans="1:8" ht="15" customHeight="1" x14ac:dyDescent="0.2">
      <c r="A2" s="44" t="s">
        <v>18</v>
      </c>
      <c r="B2" s="44"/>
      <c r="C2" s="44"/>
      <c r="D2" s="44"/>
      <c r="E2" s="17"/>
      <c r="F2" s="17"/>
    </row>
    <row r="3" spans="1:8" x14ac:dyDescent="0.2">
      <c r="A3" s="43"/>
      <c r="B3" s="42"/>
      <c r="C3" s="42"/>
      <c r="D3" s="42"/>
      <c r="E3" s="17"/>
      <c r="F3" s="17"/>
    </row>
    <row r="4" spans="1:8" s="36" customFormat="1" ht="15" customHeight="1" x14ac:dyDescent="0.2">
      <c r="A4" s="41" t="s">
        <v>17</v>
      </c>
      <c r="B4" s="41" t="s">
        <v>16</v>
      </c>
      <c r="C4" s="40" t="s">
        <v>15</v>
      </c>
      <c r="D4" s="39" t="s">
        <v>14</v>
      </c>
      <c r="E4" s="38"/>
      <c r="F4" s="38"/>
      <c r="G4" s="37"/>
    </row>
    <row r="5" spans="1:8" ht="9" customHeight="1" x14ac:dyDescent="0.2">
      <c r="A5" s="35"/>
      <c r="B5" s="23"/>
      <c r="C5" s="23"/>
      <c r="D5" s="23"/>
      <c r="E5" s="17"/>
      <c r="F5" s="25"/>
      <c r="G5" s="7"/>
      <c r="H5" s="8"/>
    </row>
    <row r="6" spans="1:8" ht="15" customHeight="1" x14ac:dyDescent="0.2">
      <c r="A6" s="33" t="s">
        <v>13</v>
      </c>
      <c r="B6" s="32">
        <f>+[1]licenciatura!B212+[1]suayed!B48</f>
        <v>15066</v>
      </c>
      <c r="C6" s="32">
        <f>+[1]licenciatura!C212+[1]suayed!C48</f>
        <v>19638</v>
      </c>
      <c r="D6" s="32">
        <f>SUM(B6:C6)</f>
        <v>34704</v>
      </c>
      <c r="F6" s="31"/>
      <c r="G6" s="31"/>
      <c r="H6" s="31"/>
    </row>
    <row r="7" spans="1:8" ht="15" customHeight="1" x14ac:dyDescent="0.2">
      <c r="A7" s="33" t="s">
        <v>12</v>
      </c>
      <c r="B7" s="32">
        <f>SUM(B8:B9)</f>
        <v>15638</v>
      </c>
      <c r="C7" s="32">
        <f>SUM(C8:C9)</f>
        <v>17605</v>
      </c>
      <c r="D7" s="32">
        <f>SUM(B7:C7)</f>
        <v>33243</v>
      </c>
      <c r="E7" s="17"/>
      <c r="F7" s="31"/>
      <c r="G7" s="31"/>
      <c r="H7" s="31"/>
    </row>
    <row r="8" spans="1:8" ht="15" customHeight="1" x14ac:dyDescent="0.2">
      <c r="A8" s="34" t="s">
        <v>11</v>
      </c>
      <c r="B8" s="32">
        <f>+[1]enp!B17</f>
        <v>7298</v>
      </c>
      <c r="C8" s="32">
        <f>+[1]enp!C17</f>
        <v>7843</v>
      </c>
      <c r="D8" s="32">
        <f>SUM(B8:C8)</f>
        <v>15141</v>
      </c>
      <c r="E8" s="17"/>
      <c r="F8" s="31"/>
      <c r="G8" s="31"/>
      <c r="H8" s="31"/>
    </row>
    <row r="9" spans="1:8" ht="15" customHeight="1" x14ac:dyDescent="0.2">
      <c r="A9" s="34" t="s">
        <v>10</v>
      </c>
      <c r="B9" s="32">
        <f>+[1]cch!B13</f>
        <v>8340</v>
      </c>
      <c r="C9" s="32">
        <f>+[1]cch!C13</f>
        <v>9762</v>
      </c>
      <c r="D9" s="32">
        <f>SUM(B9:C9)</f>
        <v>18102</v>
      </c>
      <c r="E9" s="17"/>
      <c r="F9" s="31"/>
      <c r="G9" s="31"/>
      <c r="H9" s="31"/>
    </row>
    <row r="10" spans="1:8" ht="15" customHeight="1" x14ac:dyDescent="0.2">
      <c r="A10" s="33" t="s">
        <v>9</v>
      </c>
      <c r="B10" s="32">
        <f>+[1]téc_prof!B11</f>
        <v>7</v>
      </c>
      <c r="C10" s="32">
        <f>+[1]téc_prof!C11</f>
        <v>25</v>
      </c>
      <c r="D10" s="32">
        <f>SUM(B10:C10)</f>
        <v>32</v>
      </c>
      <c r="E10" s="17"/>
      <c r="F10" s="31"/>
      <c r="G10" s="31"/>
      <c r="H10" s="31"/>
    </row>
    <row r="11" spans="1:8" ht="9" customHeight="1" x14ac:dyDescent="0.2">
      <c r="A11" s="23"/>
      <c r="B11" s="30"/>
      <c r="C11" s="30"/>
      <c r="D11" s="30"/>
      <c r="E11" s="17"/>
      <c r="F11" s="29"/>
      <c r="G11" s="29"/>
      <c r="H11" s="29"/>
    </row>
    <row r="12" spans="1:8" ht="15" customHeight="1" x14ac:dyDescent="0.2">
      <c r="A12" s="28" t="s">
        <v>8</v>
      </c>
      <c r="B12" s="27">
        <f>SUM(B6,B7,B10)</f>
        <v>30711</v>
      </c>
      <c r="C12" s="27">
        <f>SUM(C6,C7,C10)</f>
        <v>37268</v>
      </c>
      <c r="D12" s="27">
        <f>SUM(D6,D7,D10)</f>
        <v>67979</v>
      </c>
      <c r="E12" s="17"/>
      <c r="F12" s="26"/>
      <c r="G12" s="26"/>
      <c r="H12" s="26"/>
    </row>
    <row r="13" spans="1:8" ht="12.75" customHeight="1" x14ac:dyDescent="0.2">
      <c r="D13" s="23"/>
      <c r="E13" s="22"/>
      <c r="F13" s="25"/>
      <c r="G13" s="7"/>
      <c r="H13" s="8"/>
    </row>
    <row r="14" spans="1:8" ht="12.75" customHeight="1" x14ac:dyDescent="0.2">
      <c r="A14" s="24" t="s">
        <v>7</v>
      </c>
      <c r="B14" s="8"/>
      <c r="C14" s="8"/>
      <c r="D14" s="23"/>
      <c r="E14" s="22"/>
      <c r="F14" s="17"/>
    </row>
    <row r="15" spans="1:8" ht="12.75" customHeight="1" x14ac:dyDescent="0.2">
      <c r="A15" s="21" t="s">
        <v>6</v>
      </c>
      <c r="B15" s="2"/>
      <c r="D15" s="16"/>
      <c r="E15" s="18"/>
      <c r="F15" s="17"/>
    </row>
    <row r="16" spans="1:8" ht="12" customHeight="1" x14ac:dyDescent="0.2">
      <c r="A16" s="20" t="s">
        <v>5</v>
      </c>
      <c r="D16" s="16"/>
      <c r="E16" s="18"/>
      <c r="F16" s="17"/>
    </row>
    <row r="17" spans="1:7" ht="12.75" customHeight="1" x14ac:dyDescent="0.2">
      <c r="D17" s="16"/>
      <c r="E17" s="18"/>
      <c r="F17" s="17"/>
    </row>
    <row r="18" spans="1:7" ht="12.75" customHeight="1" x14ac:dyDescent="0.2">
      <c r="A18" s="19" t="s">
        <v>4</v>
      </c>
      <c r="D18" s="16"/>
      <c r="E18" s="18"/>
      <c r="F18" s="17"/>
    </row>
    <row r="19" spans="1:7" ht="12.75" customHeight="1" x14ac:dyDescent="0.2">
      <c r="D19" s="16"/>
      <c r="E19" s="16"/>
      <c r="F19" s="15"/>
    </row>
    <row r="20" spans="1:7" x14ac:dyDescent="0.2">
      <c r="E20" s="14" t="s">
        <v>3</v>
      </c>
      <c r="F20" s="8">
        <v>6295</v>
      </c>
      <c r="G20" s="12">
        <f>F20/$F$24*100</f>
        <v>18.139119409866296</v>
      </c>
    </row>
    <row r="21" spans="1:7" x14ac:dyDescent="0.2">
      <c r="E21" s="14" t="s">
        <v>2</v>
      </c>
      <c r="F21" s="8">
        <v>10925</v>
      </c>
      <c r="G21" s="12">
        <f>F21/$F$24*100</f>
        <v>31.480520977408943</v>
      </c>
    </row>
    <row r="22" spans="1:7" x14ac:dyDescent="0.2">
      <c r="E22" s="14" t="s">
        <v>1</v>
      </c>
      <c r="F22" s="8">
        <v>14469</v>
      </c>
      <c r="G22" s="12">
        <f>F22/$F$24*100</f>
        <v>41.692600276625171</v>
      </c>
    </row>
    <row r="23" spans="1:7" x14ac:dyDescent="0.2">
      <c r="B23" s="9"/>
      <c r="C23" s="5"/>
      <c r="D23" s="6"/>
      <c r="E23" s="14" t="s">
        <v>0</v>
      </c>
      <c r="F23" s="13">
        <v>3015</v>
      </c>
      <c r="G23" s="12">
        <f>F23/$F$24*100</f>
        <v>8.6877593360995853</v>
      </c>
    </row>
    <row r="24" spans="1:7" x14ac:dyDescent="0.2">
      <c r="B24" s="9"/>
      <c r="C24" s="5"/>
      <c r="D24" s="6"/>
      <c r="E24" s="11"/>
      <c r="F24" s="8">
        <f>SUM(F20:F23)</f>
        <v>34704</v>
      </c>
      <c r="G24" s="10">
        <f>F23/$F$23*100</f>
        <v>100</v>
      </c>
    </row>
    <row r="25" spans="1:7" x14ac:dyDescent="0.2">
      <c r="B25" s="9"/>
      <c r="C25" s="5"/>
      <c r="D25" s="6"/>
      <c r="E25" s="8"/>
      <c r="G25" s="7"/>
    </row>
    <row r="26" spans="1:7" x14ac:dyDescent="0.2">
      <c r="C26" s="5"/>
      <c r="D26" s="6"/>
    </row>
    <row r="27" spans="1:7" x14ac:dyDescent="0.2">
      <c r="D27" s="5"/>
    </row>
    <row r="31" spans="1:7" x14ac:dyDescent="0.2">
      <c r="F31" s="4"/>
      <c r="G31" s="3"/>
    </row>
    <row r="32" spans="1:7" x14ac:dyDescent="0.2">
      <c r="G32" s="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2022-08-24T23:21:11Z</dcterms:created>
  <dcterms:modified xsi:type="dcterms:W3CDTF">2022-08-24T23:22:32Z</dcterms:modified>
</cp:coreProperties>
</file>