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nombramien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 s="1"/>
  <c r="D10" i="1"/>
  <c r="G10" i="1" s="1"/>
  <c r="D11" i="1"/>
  <c r="G11" i="1"/>
  <c r="D12" i="1"/>
  <c r="G12" i="1" s="1"/>
  <c r="D13" i="1"/>
  <c r="G13" i="1" s="1"/>
  <c r="D14" i="1"/>
  <c r="G14" i="1" s="1"/>
  <c r="B16" i="1"/>
  <c r="C16" i="1"/>
  <c r="D27" i="1"/>
  <c r="H27" i="1" s="1"/>
  <c r="D28" i="1"/>
  <c r="I28" i="1" s="1"/>
  <c r="H28" i="1"/>
  <c r="D29" i="1"/>
  <c r="H29" i="1" s="1"/>
  <c r="D30" i="1"/>
  <c r="H30" i="1"/>
  <c r="D31" i="1"/>
  <c r="H31" i="1" s="1"/>
  <c r="D32" i="1"/>
  <c r="I32" i="1" s="1"/>
  <c r="H32" i="1"/>
  <c r="D33" i="1"/>
  <c r="H33" i="1" s="1"/>
  <c r="D34" i="1"/>
  <c r="H34" i="1"/>
  <c r="B36" i="1"/>
  <c r="C36" i="1"/>
  <c r="D36" i="1"/>
  <c r="I35" i="1" s="1"/>
  <c r="H35" i="1" l="1"/>
  <c r="G15" i="1"/>
  <c r="H15" i="1" s="1"/>
  <c r="I34" i="1"/>
  <c r="I30" i="1"/>
  <c r="D16" i="1"/>
  <c r="I33" i="1"/>
  <c r="I29" i="1"/>
  <c r="I31" i="1"/>
  <c r="I27" i="1"/>
  <c r="H13" i="1" l="1"/>
  <c r="H9" i="1"/>
  <c r="H12" i="1"/>
  <c r="H14" i="1"/>
  <c r="H10" i="1"/>
  <c r="H11" i="1"/>
</calcChain>
</file>

<file path=xl/sharedStrings.xml><?xml version="1.0" encoding="utf-8"?>
<sst xmlns="http://schemas.openxmlformats.org/spreadsheetml/2006/main" count="48" uniqueCount="32">
  <si>
    <t>FUENTE: Nómina de la quincena 03 de 2022,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</si>
  <si>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Abierta, Innovación Educativa y Educación a Distancia.</t>
    </r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</si>
  <si>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eméritos, y a jubilados docentes y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</si>
  <si>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</si>
  <si>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</si>
  <si>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</si>
  <si>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</si>
  <si>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</si>
  <si>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</si>
  <si>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</si>
  <si>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</si>
  <si>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</si>
  <si>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</si>
  <si>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</si>
  <si>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</si>
  <si>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</si>
  <si>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</si>
  <si>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</si>
  <si>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</si>
  <si>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</si>
  <si>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</si>
  <si>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</si>
  <si>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</si>
  <si>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</si>
  <si>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</si>
  <si>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</si>
  <si>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</si>
  <si>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</si>
  <si>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</si>
  <si>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</si>
  <si>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2022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</si>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</sst>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1" fontId="7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2" fontId="7" fillId="0" borderId="0" xfId="0" applyNumberFormat="1" applyFont="1" applyFill="1"/>
    <xf numFmtId="0" fontId="7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horizontal="left" vertical="center" indent="1"/>
    </xf>
    <xf numFmtId="0" fontId="7" fillId="0" borderId="0" xfId="0" applyFont="1" applyFill="1"/>
    <xf numFmtId="3" fontId="1" fillId="0" borderId="0" xfId="0" applyNumberFormat="1" applyFont="1" applyBorder="1"/>
    <xf numFmtId="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1" fontId="1" fillId="0" borderId="0" xfId="0" applyNumberFormat="1" applyFont="1"/>
    <xf numFmtId="2" fontId="7" fillId="0" borderId="0" xfId="0" applyNumberFormat="1" applyFont="1"/>
    <xf numFmtId="3" fontId="7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4" fontId="7" fillId="0" borderId="0" xfId="0" applyNumberFormat="1" applyFont="1"/>
    <xf numFmtId="1" fontId="7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 inden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D2C-40AE-9D73-E6E689CC7567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D2C-40AE-9D73-E6E689CC7567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D2C-40AE-9D73-E6E689CC7567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D2C-40AE-9D73-E6E689CC7567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D2C-40AE-9D73-E6E689CC7567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D2C-40AE-9D73-E6E689CC7567}"/>
              </c:ext>
            </c:extLst>
          </c:dPt>
          <c:dLbls>
            <c:dLbl>
              <c:idx val="2"/>
              <c:layout>
                <c:manualLayout>
                  <c:x val="-9.557945041816009E-3"/>
                  <c:y val="0"/>
                </c:manualLayout>
              </c:layout>
              <c:tx>
                <c:rich>
                  <a:bodyPr/>
                  <a:lstStyle/>
                  <a:p>
                    <a:fld id="{2DB40705-D6EB-4F83-92F8-73BA8F5F7D0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D2C-40AE-9D73-E6E689CC75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nombramientos!$F$9:$F$14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nombramientos!$G$9:$G$14</c:f>
              <c:numCache>
                <c:formatCode>#,##0</c:formatCode>
                <c:ptCount val="6"/>
                <c:pt idx="0">
                  <c:v>2716</c:v>
                </c:pt>
                <c:pt idx="1">
                  <c:v>5755</c:v>
                </c:pt>
                <c:pt idx="2">
                  <c:v>4597</c:v>
                </c:pt>
                <c:pt idx="3">
                  <c:v>33336</c:v>
                </c:pt>
                <c:pt idx="4">
                  <c:v>5389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2C-40AE-9D73-E6E689CC75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7188732559"/>
          <c:y val="0.30528152730908631"/>
          <c:w val="0.55022723252489614"/>
          <c:h val="0.5368663292088489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C85-4CE7-89A9-19613F8F943B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C85-4CE7-89A9-19613F8F943B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C85-4CE7-89A9-19613F8F943B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C85-4CE7-89A9-19613F8F943B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C85-4CE7-89A9-19613F8F943B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C85-4CE7-89A9-19613F8F943B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C85-4CE7-89A9-19613F8F943B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C85-4CE7-89A9-19613F8F943B}"/>
              </c:ext>
            </c:extLst>
          </c:dPt>
          <c:dLbls>
            <c:dLbl>
              <c:idx val="0"/>
              <c:layout>
                <c:manualLayout>
                  <c:x val="2.3923444976076555E-2"/>
                  <c:y val="-3.97219463753723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85-4CE7-89A9-19613F8F943B}"/>
                </c:ext>
              </c:extLst>
            </c:dLbl>
            <c:dLbl>
              <c:idx val="1"/>
              <c:layout>
                <c:manualLayout>
                  <c:x val="7.8947368421052627E-2"/>
                  <c:y val="7.5471698113207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85-4CE7-89A9-19613F8F943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FD1AB39-22BE-461D-A90C-AA69AF9301C0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48.0%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C85-4CE7-89A9-19613F8F943B}"/>
                </c:ext>
              </c:extLst>
            </c:dLbl>
            <c:dLbl>
              <c:idx val="3"/>
              <c:layout>
                <c:manualLayout>
                  <c:x val="4.3062200956937802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85-4CE7-89A9-19613F8F943B}"/>
                </c:ext>
              </c:extLst>
            </c:dLbl>
            <c:dLbl>
              <c:idx val="4"/>
              <c:layout>
                <c:manualLayout>
                  <c:x val="1.4354066985645939E-2"/>
                  <c:y val="1.986097318768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85-4CE7-89A9-19613F8F943B}"/>
                </c:ext>
              </c:extLst>
            </c:dLbl>
            <c:dLbl>
              <c:idx val="5"/>
              <c:layout>
                <c:manualLayout>
                  <c:x val="-5.7416267942583733E-2"/>
                  <c:y val="8.73882820258192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C85-4CE7-89A9-19613F8F943B}"/>
                </c:ext>
              </c:extLst>
            </c:dLbl>
            <c:dLbl>
              <c:idx val="6"/>
              <c:layout>
                <c:manualLayout>
                  <c:x val="-3.8277511961722487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C85-4CE7-89A9-19613F8F943B}"/>
                </c:ext>
              </c:extLst>
            </c:dLbl>
            <c:dLbl>
              <c:idx val="7"/>
              <c:layout>
                <c:manualLayout>
                  <c:x val="7.1770334928229667E-3"/>
                  <c:y val="-2.3833167825223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C85-4CE7-89A9-19613F8F94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nombramientos!$F$27:$F$34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nombramientos!$H$27:$H$34</c:f>
              <c:numCache>
                <c:formatCode>0</c:formatCode>
                <c:ptCount val="8"/>
                <c:pt idx="0">
                  <c:v>1580</c:v>
                </c:pt>
                <c:pt idx="1">
                  <c:v>3131</c:v>
                </c:pt>
                <c:pt idx="2">
                  <c:v>24889</c:v>
                </c:pt>
                <c:pt idx="3">
                  <c:v>1549</c:v>
                </c:pt>
                <c:pt idx="4">
                  <c:v>12822</c:v>
                </c:pt>
                <c:pt idx="5">
                  <c:v>3178</c:v>
                </c:pt>
                <c:pt idx="6">
                  <c:v>3753</c:v>
                </c:pt>
                <c:pt idx="7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C85-4CE7-89A9-19613F8F94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53975</xdr:rowOff>
    </xdr:from>
    <xdr:to>
      <xdr:col>11</xdr:col>
      <xdr:colOff>0</xdr:colOff>
      <xdr:row>19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3048000" y="2333625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3048000" y="2333625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1527175" y="6962775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2289175" y="6962775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5334000" y="574675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5334000" y="573405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60325</xdr:colOff>
      <xdr:row>19</xdr:row>
      <xdr:rowOff>60325</xdr:rowOff>
    </xdr:from>
    <xdr:to>
      <xdr:col>11</xdr:col>
      <xdr:colOff>0</xdr:colOff>
      <xdr:row>37</xdr:row>
      <xdr:rowOff>98425</xdr:rowOff>
    </xdr:to>
    <xdr:graphicFrame macro="">
      <xdr:nvGraphicFramePr>
        <xdr:cNvPr id="69" name="72 Gráfico">
          <a:extLst>
            <a:ext uri="{FF2B5EF4-FFF2-40B4-BE49-F238E27FC236}">
              <a16:creationId xmlns:a16="http://schemas.microsoft.com/office/drawing/2014/main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43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43.42578125" style="1" customWidth="1"/>
    <col min="2" max="4" width="10.42578125" style="2" customWidth="1"/>
    <col min="5" max="5" width="11.42578125" style="2"/>
    <col min="6" max="16384" width="11.42578125" style="1"/>
  </cols>
  <sheetData>
    <row r="1" spans="1:11" ht="15" customHeight="1" x14ac:dyDescent="0.2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47"/>
      <c r="B3" s="47"/>
      <c r="C3" s="47"/>
      <c r="D3" s="47"/>
      <c r="E3" s="47"/>
      <c r="F3" s="47"/>
      <c r="G3" s="47"/>
    </row>
    <row r="4" spans="1:11" ht="15" customHeight="1" x14ac:dyDescent="0.2">
      <c r="A4" s="48" t="s">
        <v>29</v>
      </c>
      <c r="B4" s="48"/>
      <c r="C4" s="48"/>
      <c r="D4" s="48"/>
      <c r="E4" s="47"/>
      <c r="F4" s="47"/>
      <c r="G4" s="47"/>
    </row>
    <row r="5" spans="1:11" ht="15" customHeight="1" x14ac:dyDescent="0.2"/>
    <row r="6" spans="1:11" ht="15.75" customHeight="1" x14ac:dyDescent="0.2">
      <c r="A6" s="28"/>
      <c r="B6" s="27" t="s">
        <v>18</v>
      </c>
      <c r="C6" s="27"/>
      <c r="D6" s="27"/>
      <c r="F6" s="46"/>
      <c r="G6" s="46"/>
      <c r="H6" s="46"/>
    </row>
    <row r="7" spans="1:11" s="44" customFormat="1" ht="15" customHeight="1" x14ac:dyDescent="0.2">
      <c r="A7" s="26" t="s">
        <v>28</v>
      </c>
      <c r="B7" s="25" t="s">
        <v>16</v>
      </c>
      <c r="C7" s="25" t="s">
        <v>15</v>
      </c>
      <c r="D7" s="25" t="s">
        <v>14</v>
      </c>
      <c r="E7" s="2"/>
      <c r="F7" s="45"/>
      <c r="G7" s="45"/>
      <c r="H7" s="45"/>
    </row>
    <row r="8" spans="1:11" ht="9" customHeight="1" x14ac:dyDescent="0.2">
      <c r="A8" s="17"/>
      <c r="B8" s="24"/>
      <c r="C8" s="24"/>
      <c r="D8" s="24"/>
      <c r="F8" s="20"/>
      <c r="G8" s="20"/>
      <c r="H8" s="20"/>
    </row>
    <row r="9" spans="1:11" ht="15" customHeight="1" x14ac:dyDescent="0.2">
      <c r="A9" s="22" t="s">
        <v>27</v>
      </c>
      <c r="B9" s="9">
        <v>1708</v>
      </c>
      <c r="C9" s="9">
        <v>1008</v>
      </c>
      <c r="D9" s="9">
        <f>SUM(B9:C9)</f>
        <v>2716</v>
      </c>
      <c r="E9" s="1"/>
      <c r="F9" s="41" t="s">
        <v>27</v>
      </c>
      <c r="G9" s="38">
        <f>D9</f>
        <v>2716</v>
      </c>
      <c r="H9" s="40">
        <f>+(G9/$G$15)*100</f>
        <v>5.2288085016267836</v>
      </c>
    </row>
    <row r="10" spans="1:11" ht="15" customHeight="1" x14ac:dyDescent="0.2">
      <c r="A10" s="22" t="s">
        <v>26</v>
      </c>
      <c r="B10" s="9">
        <v>3114</v>
      </c>
      <c r="C10" s="9">
        <v>2641</v>
      </c>
      <c r="D10" s="9">
        <f>SUM(B10:C10)</f>
        <v>5755</v>
      </c>
      <c r="E10" s="1"/>
      <c r="F10" s="41" t="s">
        <v>26</v>
      </c>
      <c r="G10" s="38">
        <f>D10</f>
        <v>5755</v>
      </c>
      <c r="H10" s="40">
        <f>+(G10/$G$15)*100</f>
        <v>11.079452476753364</v>
      </c>
    </row>
    <row r="11" spans="1:11" ht="15" customHeight="1" x14ac:dyDescent="0.2">
      <c r="A11" s="22" t="s">
        <v>25</v>
      </c>
      <c r="B11" s="9">
        <v>2251</v>
      </c>
      <c r="C11" s="9">
        <v>2346</v>
      </c>
      <c r="D11" s="9">
        <f>SUM(B11:C11)</f>
        <v>4597</v>
      </c>
      <c r="E11" s="1"/>
      <c r="F11" s="41" t="s">
        <v>25</v>
      </c>
      <c r="G11" s="38">
        <f>D11</f>
        <v>4597</v>
      </c>
      <c r="H11" s="40">
        <f>+(G11/$G$15)*100</f>
        <v>8.8500856708314881</v>
      </c>
    </row>
    <row r="12" spans="1:11" ht="15" customHeight="1" x14ac:dyDescent="0.2">
      <c r="A12" s="22" t="s">
        <v>24</v>
      </c>
      <c r="B12" s="9">
        <v>18050</v>
      </c>
      <c r="C12" s="9">
        <v>15286</v>
      </c>
      <c r="D12" s="9">
        <f>SUM(B12:C12)</f>
        <v>33336</v>
      </c>
      <c r="E12" s="1"/>
      <c r="F12" s="41" t="s">
        <v>24</v>
      </c>
      <c r="G12" s="38">
        <f>D12</f>
        <v>33336</v>
      </c>
      <c r="H12" s="40">
        <f>+(G12/$G$15)*100</f>
        <v>64.178041314517841</v>
      </c>
    </row>
    <row r="13" spans="1:11" ht="15" customHeight="1" x14ac:dyDescent="0.2">
      <c r="A13" s="22" t="s">
        <v>23</v>
      </c>
      <c r="B13" s="9">
        <v>2825</v>
      </c>
      <c r="C13" s="9">
        <v>2564</v>
      </c>
      <c r="D13" s="9">
        <f>SUM(B13:C13)</f>
        <v>5389</v>
      </c>
      <c r="E13" s="1"/>
      <c r="F13" s="41" t="s">
        <v>22</v>
      </c>
      <c r="G13" s="38">
        <f>D13</f>
        <v>5389</v>
      </c>
      <c r="H13" s="40">
        <f>+(G13/$G$15)*100</f>
        <v>10.37483395260189</v>
      </c>
    </row>
    <row r="14" spans="1:11" ht="15" customHeight="1" x14ac:dyDescent="0.2">
      <c r="A14" s="43" t="s">
        <v>21</v>
      </c>
      <c r="B14" s="42">
        <v>111</v>
      </c>
      <c r="C14" s="42">
        <v>39</v>
      </c>
      <c r="D14" s="42">
        <f>SUM(B14:C14)</f>
        <v>150</v>
      </c>
      <c r="E14" s="1"/>
      <c r="F14" s="41" t="s">
        <v>20</v>
      </c>
      <c r="G14" s="38">
        <f>D14</f>
        <v>150</v>
      </c>
      <c r="H14" s="40">
        <f>+(G14/$G$15)*100</f>
        <v>0.28877808366863678</v>
      </c>
    </row>
    <row r="15" spans="1:11" ht="9" customHeight="1" x14ac:dyDescent="0.2">
      <c r="A15" s="17"/>
      <c r="B15" s="39"/>
      <c r="C15" s="39"/>
      <c r="D15" s="39"/>
      <c r="F15" s="20"/>
      <c r="G15" s="38">
        <f>SUM(G9:G14)</f>
        <v>51943</v>
      </c>
      <c r="H15" s="37">
        <f>+(G15/$G$15)*100</f>
        <v>100</v>
      </c>
    </row>
    <row r="16" spans="1:11" ht="15" customHeight="1" x14ac:dyDescent="0.2">
      <c r="A16" s="14" t="s">
        <v>4</v>
      </c>
      <c r="B16" s="13">
        <f>SUM(B9:B14)</f>
        <v>28059</v>
      </c>
      <c r="C16" s="13">
        <f>SUM(C9:C14)</f>
        <v>23884</v>
      </c>
      <c r="D16" s="13">
        <f>SUM(D9:D14)</f>
        <v>51943</v>
      </c>
      <c r="E16" s="1"/>
      <c r="G16" s="36"/>
      <c r="H16" s="36"/>
    </row>
    <row r="17" spans="1:12" ht="12.75" customHeight="1" x14ac:dyDescent="0.2">
      <c r="A17" s="34"/>
      <c r="B17" s="35"/>
      <c r="C17" s="35"/>
      <c r="D17" s="35"/>
      <c r="E17" s="35"/>
      <c r="F17" s="34"/>
      <c r="G17" s="33"/>
      <c r="H17" s="33"/>
    </row>
    <row r="18" spans="1:12" ht="12.75" customHeight="1" x14ac:dyDescent="0.2">
      <c r="A18" s="34"/>
      <c r="B18" s="35"/>
      <c r="C18" s="35"/>
      <c r="D18" s="35"/>
      <c r="E18" s="35"/>
      <c r="F18" s="34"/>
      <c r="G18" s="33"/>
      <c r="H18" s="33"/>
    </row>
    <row r="19" spans="1:12" ht="12.75" customHeight="1" x14ac:dyDescent="0.2">
      <c r="A19" s="34"/>
      <c r="B19" s="35"/>
      <c r="C19" s="35"/>
      <c r="D19" s="35"/>
      <c r="E19" s="35"/>
      <c r="F19" s="34"/>
      <c r="G19" s="33"/>
      <c r="H19" s="33"/>
    </row>
    <row r="20" spans="1:12" s="33" customFormat="1" ht="12.75" customHeight="1" x14ac:dyDescent="0.2">
      <c r="B20" s="24"/>
      <c r="C20" s="24"/>
      <c r="D20" s="24"/>
      <c r="E20" s="24"/>
      <c r="F20" s="17"/>
      <c r="G20" s="1"/>
      <c r="H20" s="1"/>
    </row>
    <row r="21" spans="1:12" x14ac:dyDescent="0.2">
      <c r="B21" s="1"/>
      <c r="C21" s="1"/>
      <c r="D21" s="1"/>
      <c r="E21" s="4"/>
      <c r="F21" s="31"/>
    </row>
    <row r="22" spans="1:12" ht="15" customHeight="1" x14ac:dyDescent="0.2">
      <c r="A22" s="32" t="s">
        <v>19</v>
      </c>
      <c r="B22" s="32"/>
      <c r="C22" s="32"/>
      <c r="D22" s="32"/>
      <c r="E22" s="4"/>
      <c r="F22" s="31"/>
    </row>
    <row r="23" spans="1:12" ht="13.5" customHeight="1" x14ac:dyDescent="0.2">
      <c r="A23" s="30"/>
      <c r="B23" s="30"/>
      <c r="C23" s="29"/>
      <c r="D23" s="17"/>
      <c r="E23" s="1"/>
    </row>
    <row r="24" spans="1:12" ht="15" customHeight="1" x14ac:dyDescent="0.2">
      <c r="A24" s="28"/>
      <c r="B24" s="27" t="s">
        <v>18</v>
      </c>
      <c r="C24" s="27"/>
      <c r="D24" s="27"/>
      <c r="E24" s="1"/>
    </row>
    <row r="25" spans="1:12" ht="15" customHeight="1" x14ac:dyDescent="0.2">
      <c r="A25" s="26" t="s">
        <v>17</v>
      </c>
      <c r="B25" s="25" t="s">
        <v>16</v>
      </c>
      <c r="C25" s="25" t="s">
        <v>15</v>
      </c>
      <c r="D25" s="25" t="s">
        <v>14</v>
      </c>
      <c r="E25" s="1"/>
    </row>
    <row r="26" spans="1:12" ht="9" customHeight="1" x14ac:dyDescent="0.2">
      <c r="A26" s="17"/>
      <c r="B26" s="24"/>
      <c r="C26" s="24"/>
      <c r="D26" s="24"/>
      <c r="E26" s="1"/>
      <c r="F26" s="20"/>
      <c r="G26" s="23"/>
      <c r="H26" s="23"/>
      <c r="I26" s="23"/>
    </row>
    <row r="27" spans="1:12" ht="15" customHeight="1" x14ac:dyDescent="0.2">
      <c r="A27" s="22" t="s">
        <v>13</v>
      </c>
      <c r="B27" s="21">
        <v>740</v>
      </c>
      <c r="C27" s="21">
        <v>840</v>
      </c>
      <c r="D27" s="21">
        <f>SUM(B27:C27)</f>
        <v>1580</v>
      </c>
      <c r="E27" s="1"/>
      <c r="F27" s="19" t="s">
        <v>13</v>
      </c>
      <c r="G27" s="20"/>
      <c r="H27" s="15">
        <f>D27</f>
        <v>1580</v>
      </c>
      <c r="I27" s="19">
        <f>D27/$D$36*100</f>
        <v>3.041795814642974</v>
      </c>
      <c r="J27" s="18"/>
      <c r="L27" s="2"/>
    </row>
    <row r="28" spans="1:12" ht="15" customHeight="1" x14ac:dyDescent="0.2">
      <c r="A28" s="22" t="s">
        <v>12</v>
      </c>
      <c r="B28" s="21">
        <v>2025</v>
      </c>
      <c r="C28" s="21">
        <v>1106</v>
      </c>
      <c r="D28" s="21">
        <f>SUM(B28:C28)</f>
        <v>3131</v>
      </c>
      <c r="E28" s="1"/>
      <c r="F28" s="19" t="s">
        <v>12</v>
      </c>
      <c r="G28" s="20"/>
      <c r="H28" s="15">
        <f>D28</f>
        <v>3131</v>
      </c>
      <c r="I28" s="19">
        <f>D28/$D$36*100</f>
        <v>6.0277611997766778</v>
      </c>
      <c r="J28" s="18"/>
      <c r="L28" s="2"/>
    </row>
    <row r="29" spans="1:12" ht="15" customHeight="1" x14ac:dyDescent="0.2">
      <c r="A29" s="22" t="s">
        <v>11</v>
      </c>
      <c r="B29" s="21">
        <v>14134</v>
      </c>
      <c r="C29" s="21">
        <v>10755</v>
      </c>
      <c r="D29" s="21">
        <f>SUM(B29:C29)</f>
        <v>24889</v>
      </c>
      <c r="E29" s="1"/>
      <c r="F29" s="19" t="s">
        <v>11</v>
      </c>
      <c r="G29" s="20"/>
      <c r="H29" s="15">
        <f>D29</f>
        <v>24889</v>
      </c>
      <c r="I29" s="19">
        <f>D29/$D$36*100</f>
        <v>47.915984829524675</v>
      </c>
      <c r="L29" s="2"/>
    </row>
    <row r="30" spans="1:12" ht="15" customHeight="1" x14ac:dyDescent="0.2">
      <c r="A30" s="22" t="s">
        <v>10</v>
      </c>
      <c r="B30" s="21">
        <v>566</v>
      </c>
      <c r="C30" s="21">
        <v>983</v>
      </c>
      <c r="D30" s="21">
        <f>SUM(B30:C30)</f>
        <v>1549</v>
      </c>
      <c r="E30" s="1"/>
      <c r="F30" s="19" t="s">
        <v>10</v>
      </c>
      <c r="G30" s="20"/>
      <c r="H30" s="15">
        <f>D30</f>
        <v>1549</v>
      </c>
      <c r="I30" s="19">
        <f>D30/$D$36*100</f>
        <v>2.9821150106847889</v>
      </c>
      <c r="L30" s="2"/>
    </row>
    <row r="31" spans="1:12" ht="15" customHeight="1" x14ac:dyDescent="0.2">
      <c r="A31" s="22" t="s">
        <v>9</v>
      </c>
      <c r="B31" s="21">
        <v>6665</v>
      </c>
      <c r="C31" s="21">
        <v>6157</v>
      </c>
      <c r="D31" s="21">
        <f>SUM(B31:C31)</f>
        <v>12822</v>
      </c>
      <c r="E31" s="1"/>
      <c r="F31" s="19" t="s">
        <v>9</v>
      </c>
      <c r="G31" s="20"/>
      <c r="H31" s="15">
        <f>D31</f>
        <v>12822</v>
      </c>
      <c r="I31" s="19">
        <f>D31/$D$36*100</f>
        <v>24.684750591995073</v>
      </c>
      <c r="J31" s="18"/>
      <c r="L31" s="2"/>
    </row>
    <row r="32" spans="1:12" ht="15" customHeight="1" x14ac:dyDescent="0.2">
      <c r="A32" s="22" t="s">
        <v>8</v>
      </c>
      <c r="B32" s="21">
        <v>1432</v>
      </c>
      <c r="C32" s="21">
        <v>1746</v>
      </c>
      <c r="D32" s="21">
        <f>SUM(B32:C32)</f>
        <v>3178</v>
      </c>
      <c r="E32" s="1"/>
      <c r="F32" s="19" t="s">
        <v>8</v>
      </c>
      <c r="G32" s="20"/>
      <c r="H32" s="15">
        <f>D32</f>
        <v>3178</v>
      </c>
      <c r="I32" s="19">
        <f>D32/$D$36*100</f>
        <v>6.1182449993261852</v>
      </c>
      <c r="L32" s="2"/>
    </row>
    <row r="33" spans="1:12" ht="15" customHeight="1" x14ac:dyDescent="0.2">
      <c r="A33" s="22" t="s">
        <v>7</v>
      </c>
      <c r="B33" s="21">
        <v>1960</v>
      </c>
      <c r="C33" s="21">
        <v>1793</v>
      </c>
      <c r="D33" s="21">
        <f>SUM(B33:C33)</f>
        <v>3753</v>
      </c>
      <c r="E33" s="1"/>
      <c r="F33" s="19" t="s">
        <v>7</v>
      </c>
      <c r="G33" s="20"/>
      <c r="H33" s="15">
        <f>D33</f>
        <v>3753</v>
      </c>
      <c r="I33" s="19">
        <f>D33/$D$36*100</f>
        <v>7.2252276533892923</v>
      </c>
      <c r="L33" s="2"/>
    </row>
    <row r="34" spans="1:12" ht="15" customHeight="1" x14ac:dyDescent="0.2">
      <c r="A34" s="22" t="s">
        <v>6</v>
      </c>
      <c r="B34" s="21">
        <v>537</v>
      </c>
      <c r="C34" s="21">
        <v>504</v>
      </c>
      <c r="D34" s="21">
        <f>SUM(B34:C34)</f>
        <v>1041</v>
      </c>
      <c r="E34" s="1"/>
      <c r="F34" s="19" t="s">
        <v>5</v>
      </c>
      <c r="G34" s="20"/>
      <c r="H34" s="15">
        <f>D34</f>
        <v>1041</v>
      </c>
      <c r="I34" s="19">
        <f>D34/$D$36*100</f>
        <v>2.004119900660339</v>
      </c>
      <c r="J34" s="18"/>
    </row>
    <row r="35" spans="1:12" ht="9" customHeight="1" x14ac:dyDescent="0.2">
      <c r="A35" s="17"/>
      <c r="B35" s="16"/>
      <c r="C35" s="16"/>
      <c r="D35" s="16"/>
      <c r="E35" s="1"/>
      <c r="F35" s="15"/>
      <c r="G35" s="15"/>
      <c r="H35" s="15">
        <f>SUM(H27:H34)</f>
        <v>51943</v>
      </c>
      <c r="I35" s="15">
        <f>D36/$D$36*100</f>
        <v>100</v>
      </c>
    </row>
    <row r="36" spans="1:12" ht="15" customHeight="1" x14ac:dyDescent="0.2">
      <c r="A36" s="14" t="s">
        <v>4</v>
      </c>
      <c r="B36" s="13">
        <f>SUM(B27:B34)</f>
        <v>28059</v>
      </c>
      <c r="C36" s="13">
        <f>SUM(C27:C34)</f>
        <v>23884</v>
      </c>
      <c r="D36" s="13">
        <f>SUM(B36:C36)</f>
        <v>51943</v>
      </c>
      <c r="E36" s="1"/>
    </row>
    <row r="37" spans="1:12" ht="12.75" customHeight="1" x14ac:dyDescent="0.2">
      <c r="A37" s="2"/>
      <c r="C37" s="1"/>
      <c r="D37" s="1"/>
      <c r="E37" s="1"/>
    </row>
    <row r="38" spans="1:12" x14ac:dyDescent="0.2">
      <c r="A38" s="12" t="s">
        <v>3</v>
      </c>
      <c r="B38" s="9"/>
      <c r="C38" s="9"/>
      <c r="D38" s="9"/>
      <c r="E38" s="9"/>
      <c r="F38" s="8"/>
      <c r="G38" s="8"/>
      <c r="H38" s="8"/>
      <c r="I38" s="8"/>
      <c r="J38" s="8"/>
    </row>
    <row r="39" spans="1:12" x14ac:dyDescent="0.2">
      <c r="A39" s="11" t="s">
        <v>2</v>
      </c>
      <c r="B39" s="10"/>
      <c r="C39" s="9"/>
      <c r="D39" s="9"/>
      <c r="E39" s="9"/>
      <c r="F39" s="8"/>
      <c r="G39" s="8"/>
      <c r="H39" s="8"/>
      <c r="I39" s="8"/>
      <c r="J39" s="8"/>
    </row>
    <row r="40" spans="1:12" ht="22.5" customHeight="1" x14ac:dyDescent="0.2">
      <c r="A40" s="7" t="s">
        <v>1</v>
      </c>
      <c r="B40" s="7"/>
      <c r="C40" s="7"/>
      <c r="D40" s="7"/>
      <c r="E40" s="7"/>
      <c r="F40" s="7"/>
      <c r="G40" s="7"/>
      <c r="H40" s="7"/>
      <c r="I40" s="7"/>
      <c r="J40" s="7"/>
      <c r="K40" s="6"/>
    </row>
    <row r="41" spans="1:12" x14ac:dyDescent="0.2">
      <c r="B41" s="1"/>
      <c r="C41" s="1"/>
      <c r="D41" s="1"/>
      <c r="E41" s="1"/>
      <c r="G41" s="5"/>
      <c r="H41" s="4"/>
    </row>
    <row r="42" spans="1:12" x14ac:dyDescent="0.2">
      <c r="A42" s="3" t="s">
        <v>0</v>
      </c>
    </row>
    <row r="43" spans="1:12" x14ac:dyDescent="0.2">
      <c r="B43" s="1"/>
      <c r="C43" s="1"/>
      <c r="D43" s="1"/>
    </row>
  </sheetData>
  <mergeCells count="7">
    <mergeCell ref="A40:J40"/>
    <mergeCell ref="B24:D24"/>
    <mergeCell ref="A1:K1"/>
    <mergeCell ref="A2:K2"/>
    <mergeCell ref="A4:D4"/>
    <mergeCell ref="B6:D6"/>
    <mergeCell ref="A22:D2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2022-09-01T00:13:07Z</dcterms:created>
  <dcterms:modified xsi:type="dcterms:W3CDTF">2022-09-01T00:13:25Z</dcterms:modified>
</cp:coreProperties>
</file>