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área x d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 s="1"/>
  <c r="B42" i="1"/>
  <c r="B106" i="1"/>
  <c r="B175" i="1"/>
  <c r="B185" i="1"/>
  <c r="B195" i="1"/>
  <c r="B206" i="1"/>
  <c r="B213" i="1"/>
  <c r="B216" i="1"/>
  <c r="B238" i="1"/>
  <c r="B105" i="1" s="1"/>
  <c r="B248" i="1"/>
  <c r="B280" i="1"/>
  <c r="B247" i="1" s="1"/>
  <c r="B282" i="1"/>
  <c r="B288" i="1"/>
  <c r="B290" i="1"/>
  <c r="B294" i="1"/>
  <c r="B293" i="1" s="1"/>
  <c r="B298" i="1"/>
  <c r="B305" i="1"/>
  <c r="B309" i="1"/>
  <c r="B318" i="1"/>
  <c r="B331" i="1"/>
  <c r="B337" i="1"/>
  <c r="B342" i="1" l="1"/>
</calcChain>
</file>

<file path=xl/sharedStrings.xml><?xml version="1.0" encoding="utf-8"?>
<sst xmlns="http://schemas.openxmlformats.org/spreadsheetml/2006/main" count="342" uniqueCount="341">
  <si>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</si>
  <si>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La información por entidad o dependencia abarca como totalidad las funciones sustantivas de cada una.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</si>
  <si>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incluyen en el presente reporte las reformas publicadas de los acuerdos que reorganizan las funciones y estructura de la UNAM, así como la creación y/o cambios de denominación de entidades y dependencias de la Universidad.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</si>
  <si>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incrementos anuales registran las áreas construidas, adquiridas, comodatos, convenios y también obras realizadas por las entidades y dependencias universitarias.</t>
    </r>
  </si>
  <si>
    <t>T O T A L</t>
  </si>
  <si>
    <t>Áreas de indivisos, desocupadas o de edificios de productos</t>
  </si>
  <si>
    <t>Dirección General de Obras y Conservación</t>
  </si>
  <si>
    <t>OBRAS, CONSERVACIÓN Y MANTENIMIENTO</t>
  </si>
  <si>
    <t>Dirección General de Análisis, Protección y Seguridad Universitaria</t>
  </si>
  <si>
    <t>Dirección General de Servicios Administrativos - Tiendas de Autoservicio</t>
  </si>
  <si>
    <t>Dirección General de Servicios Administrativos</t>
  </si>
  <si>
    <t>Dirección General de Servicios Generales y Movilidad</t>
  </si>
  <si>
    <t>Defensoría de los Derechos Universitarios</t>
  </si>
  <si>
    <t>PRESTACIÓN DE SERVICIOS SOCIALES</t>
  </si>
  <si>
    <t>Secretaría de Prevención, Atención y Seguridad Universitaria</t>
  </si>
  <si>
    <t>Secretaría de Desarrollo Institucional</t>
  </si>
  <si>
    <t>Oficina del Contralor</t>
  </si>
  <si>
    <t>Oficina del Tesorero</t>
  </si>
  <si>
    <t>Oficina de la Abogacía General</t>
  </si>
  <si>
    <t>Secretaría Administrativa</t>
  </si>
  <si>
    <t>Secretaría General - Unidad Oaxaca</t>
  </si>
  <si>
    <t>Secretaría General - Unidad Administradora de la Torre de Ingeniería</t>
  </si>
  <si>
    <t>Secretaría General - Unidad Coordinadora de Servicios de Apoyo Administrativo a Consejos Académicos de Área</t>
  </si>
  <si>
    <t>Secretaría General</t>
  </si>
  <si>
    <t>Comité de Análisis para las Intervenciones Urbanas, Arquitectónicas y de las Ingenierías en el Campus Ciudad Universitaria y los Campis de la Universidad Nacional Autónoma de México</t>
  </si>
  <si>
    <t>Oficina del Rector</t>
  </si>
  <si>
    <t>GESTIÓN INSTITUCIONAL</t>
  </si>
  <si>
    <t>Dirección General para la Prevención y Mejora de la Gestión Institucional</t>
  </si>
  <si>
    <t>Unidad de Coordinación de la Contraloría</t>
  </si>
  <si>
    <t>Dirección General de Responsabilidades, Inconformidades, Quejas y Registro Patrimonial</t>
  </si>
  <si>
    <t>Unidad de Coordinación de la Tesorería</t>
  </si>
  <si>
    <t>Dirección General de Finanzas</t>
  </si>
  <si>
    <t>Dirección General de Control Presupuestal</t>
  </si>
  <si>
    <t>Dirección General de Patrimonio Universitario</t>
  </si>
  <si>
    <t>Auditoría Interna</t>
  </si>
  <si>
    <t>PATRONATO UNIVERSITARIO</t>
  </si>
  <si>
    <t>Unidad de Coordinación Jurídica</t>
  </si>
  <si>
    <t>Dirección General de Asuntos Jurídicos</t>
  </si>
  <si>
    <t>Dirección General de Estudios de Legislación Universitaria</t>
  </si>
  <si>
    <t>SERVICIOS JURÍDICOS</t>
  </si>
  <si>
    <t>Unidad de Transparencia de la Universidad Nacional Autónoma de México</t>
  </si>
  <si>
    <t>Dirección General de Proveeduría</t>
  </si>
  <si>
    <t>Dirección General de Personal - Sistemas, Capacitación y Evaluación</t>
  </si>
  <si>
    <t>Dirección General de Personal - Unidad de Desarrollo Infantil</t>
  </si>
  <si>
    <t>Dirección General de Personal - Dirección de Relaciones Laborales</t>
  </si>
  <si>
    <t>Dirección General de Personal</t>
  </si>
  <si>
    <t>SERVICIOS ADMINISTRATIVOS</t>
  </si>
  <si>
    <t>Dirección General de Presupuesto</t>
  </si>
  <si>
    <t>Dirección General de Planeación</t>
  </si>
  <si>
    <t>Coordinación de Proyectos Tecnológicos</t>
  </si>
  <si>
    <t>REGULACIÓN INSTITUCIONAL</t>
  </si>
  <si>
    <t>GESTIÓN, PLANEACIÓN Y REGULACIÓN INSTITUCIONAL</t>
  </si>
  <si>
    <t>Torre UNAM Tlatelolco</t>
  </si>
  <si>
    <t>Coordinación de Innovación y Desarrollo</t>
  </si>
  <si>
    <t>INNOVACIÓN TECNOLÓGICA</t>
  </si>
  <si>
    <t>Unidad de Seminarios "Ignacio Chávez"</t>
  </si>
  <si>
    <t>DESARROLLO DE EVENTOS</t>
  </si>
  <si>
    <t>Dirección General de Radio UNAM</t>
  </si>
  <si>
    <t>Gaceta UNAM</t>
  </si>
  <si>
    <t>Dirección General de Comunicación Social</t>
  </si>
  <si>
    <t>Dirección General de Televisión Universitaria</t>
  </si>
  <si>
    <t>Dirección General de Publicaciones</t>
  </si>
  <si>
    <t>DIVULGACIÓN UNIVERSITARIA</t>
  </si>
  <si>
    <t>Dirección General de Divulgación de la Ciencia</t>
  </si>
  <si>
    <t>DIVULGACIÓN DE LA CIENCIA</t>
  </si>
  <si>
    <t>Coordinación de Relaciones y Asuntos Internacionales - UNAM - Sudáfrica (Centro de Estudios Mexicanos)</t>
  </si>
  <si>
    <t>Coordinación de Relaciones y Asuntos Internacionales - UNAM - Boston (Centro de Estudios Mexicanos)</t>
  </si>
  <si>
    <t>Coordinación de Relaciones y Asuntos Internacionales - UNAM - Alemania (Centro de Estudios Mexicanos)</t>
  </si>
  <si>
    <t>Coordinación de Relaciones y Asuntos Internacionales - UNAM - Tucson (Centro de Estudios Mexicanos)</t>
  </si>
  <si>
    <t>Coordinación de Relaciones y Asuntos Internacionales - UNAM - Reino Unido (Centro de Estudios Mexicanos)</t>
  </si>
  <si>
    <t>Coordinación de Relaciones y Asuntos Internacionales - UNAM - Seatle (Centro de Estudios Mexicanos)</t>
  </si>
  <si>
    <t>Coordinación de Relaciones y Asuntos Internacionales - UNAM - Francia (Centro de Estudios Mexicanos)</t>
  </si>
  <si>
    <t>Coordinación de Relaciones y Asuntos Internacionales - UNAM - Costa Rica (Centro de Estudios Mexicanos)</t>
  </si>
  <si>
    <t>Coordinación de Relaciones y Asuntos Internacionales - UNAM - España (Centro de Estudios Mexicanos)</t>
  </si>
  <si>
    <t>Coordinación de Relaciones y Asuntos Internacionales - UNAM - China (Centro de Estudios Mexicanos)</t>
  </si>
  <si>
    <t>Coordinación de Relaciones y Asuntos Internacionales - UNAM - Los Ángeles (Centro de Estudios Mexicanos)</t>
  </si>
  <si>
    <t>Coordinación de Relaciones y Asuntos Internacionales - UNAM - Chicago (Escuela de Extensión Universitaria)</t>
  </si>
  <si>
    <t>Coordinación de Relaciones y Asuntos Internacionales - UNAM - Canadá (Escuela de Extensión Universitaria)</t>
  </si>
  <si>
    <t>Coordinación de Relaciones y Asuntos Internacionales - UNAM - San Antonio (Escuela de Extensión Universitaria)</t>
  </si>
  <si>
    <t xml:space="preserve">Coordinación de Relaciones y Asuntos Internacionales </t>
  </si>
  <si>
    <t>Dirección de la Revista de la Universidad de México</t>
  </si>
  <si>
    <t>Dirección de Danza</t>
  </si>
  <si>
    <t>Dirección de Teatro</t>
  </si>
  <si>
    <t>Dirección de Literatura</t>
  </si>
  <si>
    <t>Dirección General de Actividades Cinematográficas</t>
  </si>
  <si>
    <t>Dirección General de Música</t>
  </si>
  <si>
    <t>Dirección General de Artes Visuales</t>
  </si>
  <si>
    <t>Museo Universitario del Chopo</t>
  </si>
  <si>
    <t>Casa del Lago "Maestro Juan José Arreola"</t>
  </si>
  <si>
    <t>Centro Universitario de Teatro</t>
  </si>
  <si>
    <t>Centro de Enseñanza para Extranjeros en Taxco, Gro.</t>
  </si>
  <si>
    <t>Centro de Enseñanza para Extranjeros Polanco</t>
  </si>
  <si>
    <t>Centro de Enseñanza para Extranjeros en Ciudad Universitaria</t>
  </si>
  <si>
    <t>Coordinación de Difusión Cultural - Centro Cultural Universitario Tlatelolco</t>
  </si>
  <si>
    <t>Laboratorio de Iniciativas Culturales UNAM</t>
  </si>
  <si>
    <t>Coordinación de Difusión Cultural</t>
  </si>
  <si>
    <t>EXTENSIÓN</t>
  </si>
  <si>
    <t>EXTENSIÓN Y DIVULGACIÓN UNIVERSITARIA</t>
  </si>
  <si>
    <t>Dirección General de Atención a la Comunidad</t>
  </si>
  <si>
    <t>Dirección General de Bibliotecas</t>
  </si>
  <si>
    <t>Dirección General de Atención a la Salud</t>
  </si>
  <si>
    <t>Dirección General del Deporte Universitario</t>
  </si>
  <si>
    <t>Unidad Coordinadora de Prevención, Atención y Seguridad Universitaria</t>
  </si>
  <si>
    <t>Dirección General de Administración Escolar</t>
  </si>
  <si>
    <t>Dirección General de Orientación y Atención Educativa</t>
  </si>
  <si>
    <t>Dirección General de Incorporación y Revalidación de Estudios</t>
  </si>
  <si>
    <t>SERVICIOS A ESTUDIANTES</t>
  </si>
  <si>
    <t>Unidad Académica de Ciencias y Tecnología de la UNAM, en Yucatán</t>
  </si>
  <si>
    <t>Dirección General de Cooperación e Internacionalización de la UNAM</t>
  </si>
  <si>
    <t>Coordinación de Servicios Administrativos, en Morelos</t>
  </si>
  <si>
    <t>Coordinación de Vinculación con el Consejo Universitario</t>
  </si>
  <si>
    <t>Coordinación de Servicios Administrativos, en Morelia, Mich.</t>
  </si>
  <si>
    <t>Coordinación de Servicios Administrativos, en Juriquilla, Qro.</t>
  </si>
  <si>
    <t>Unidad para el Desarrollo de Planes y Programas - Dirección General de Repositorios Universitarios</t>
  </si>
  <si>
    <t>Unidad para el Desarrollo de Planes y Programas - Coordinación Universitaria para la Sustentabilidad</t>
  </si>
  <si>
    <t>Coordinación de Colecciones Universitarias Digitales</t>
  </si>
  <si>
    <t>Unidad para el Desarrollo de Planes y Programas - Dirección General de Evaluación Institucional</t>
  </si>
  <si>
    <t>Unidad para el Desarrollo de Planes y Programas</t>
  </si>
  <si>
    <t>Unidad para el Fortalecimiento de la Docencia, la Investigación y la Extensión Universitaria</t>
  </si>
  <si>
    <t>Dirección General de Asuntos del Personal Académico</t>
  </si>
  <si>
    <t>Dirección General de Cómputo y de Tecnologías de Información y Comunicación</t>
  </si>
  <si>
    <t>Oficina del Consejo Académico del Bachillerato</t>
  </si>
  <si>
    <t>Coordinación General de Estudios de Posgrado - Unidad de Posgrado</t>
  </si>
  <si>
    <t>Coordinación General de Estudios de Posgrado - Programas de Posgrado</t>
  </si>
  <si>
    <t>Coordinación General de Estudios de Posgrado</t>
  </si>
  <si>
    <t>Programa de Vinculación con los Egresados de la UNAM</t>
  </si>
  <si>
    <t>Unidad Coordinadora de Servicios Académicos - Polo Universitario de Tecnología Avanzada, en Apodaca, N.L.</t>
  </si>
  <si>
    <t>Unidad Coordinadora de Servicios Académicos</t>
  </si>
  <si>
    <t>APOYO A LA DOCENCIA E INVESTIGACIÓN</t>
  </si>
  <si>
    <t>Coordinación de Universidad Abierta y Educación a Distancia - Sistema Universidad Abierta y Educación a Distancia en Tlaxcala, Tlax.</t>
  </si>
  <si>
    <t>Coordinación de Universidad Abierta, Innovación Educativa y Educación a Distancia (Coordinación de Universidad Abierta y Educación a Distancia más Coordinación de Desarrollo Educativo e Innovación Curricular)</t>
  </si>
  <si>
    <t>COORDINACIÓN DE UNIVERSIDAD ABIERTA Y EDUCACIÓN A DISTANCIA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</si>
  <si>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</si>
  <si>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</si>
  <si>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</si>
  <si>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</si>
  <si>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</si>
  <si>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</si>
  <si>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ESCUELA NACIONAL DEL 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</si>
  <si>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</si>
  <si>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</si>
  <si>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</si>
  <si>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</si>
  <si>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</si>
  <si>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</si>
  <si>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</si>
  <si>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</si>
  <si>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</si>
  <si>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</si>
  <si>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Estudios Superiores, Unidad Juriquilla,Querétaro</t>
  </si>
  <si>
    <t>Escuela Nacional de Estudios Superiores, Unidad Mérida, Yucatán</t>
  </si>
  <si>
    <t>Escuela Nacional de Estudios Superiores, Unidad Morelia, Michoacán</t>
  </si>
  <si>
    <t>Escuela Nacional de Estudios Superiores, Unidad León, Guanajuato</t>
  </si>
  <si>
    <t>Facultad de Estudios Superiores Zaragoza</t>
  </si>
  <si>
    <t>Facultad de Estudios Superiores Aragón</t>
  </si>
  <si>
    <t>Facultad de Estudios Superiores Iztacala</t>
  </si>
  <si>
    <t>Facultad de Estudios Superiores Acatlán</t>
  </si>
  <si>
    <t>Facultad de Estudios Superiores Cuautitlán</t>
  </si>
  <si>
    <t>UNIDADES MULTIDISCIPLINARIAS</t>
  </si>
  <si>
    <t>Escuela Nacional de Artes Cinematográficas (Centro Universitario de Estudios Cinematográficos)</t>
  </si>
  <si>
    <t>Escuela Nacional de Ciencias de la Tierra</t>
  </si>
  <si>
    <t>Escuela Nacional de Lenguas, Lingüística y Traducción</t>
  </si>
  <si>
    <t>Escuela Nacional de Trabajo Social - División de Educación Continua</t>
  </si>
  <si>
    <t>Escuela Nacional de Trabajo Social</t>
  </si>
  <si>
    <t>Escuela Nacional de Enfermería y Obstetricia - División de Educación Continua</t>
  </si>
  <si>
    <t>Escuela Nacional de Enfermería y Obstetricia - División SUA</t>
  </si>
  <si>
    <t>Escuela Nacional de Enfermería y Obstetricia - División de Estudios de Posgrado</t>
  </si>
  <si>
    <t>Escuela Nacional de Enfermería y Obstetricia</t>
  </si>
  <si>
    <t>ESCUELAS</t>
  </si>
  <si>
    <t>Facultad de Música</t>
  </si>
  <si>
    <t>Facultad de Artes y Diseño - Centro Cultural San Carlos</t>
  </si>
  <si>
    <t>Facultad de Artes y Diseño</t>
  </si>
  <si>
    <t>Facultad de Arquitectura - Centro de Investigaciones en Diseño Industrial</t>
  </si>
  <si>
    <t>Facultad de Arquitectura - Centro de Investigaciones en Arquitectura, Urbanismo y Paisaje (CIAUP)</t>
  </si>
  <si>
    <t>Facultad de Arquitectura - Programa Único de Especializaciones en Arquitectura (PUEA)</t>
  </si>
  <si>
    <t>Facultad de Arquitectura - División de Estudios de Posgrado</t>
  </si>
  <si>
    <t>Facultad de Arquitectura</t>
  </si>
  <si>
    <t>Facultad de Economía - División del SUA</t>
  </si>
  <si>
    <t>Facultad de Economía - División de Educación Continua</t>
  </si>
  <si>
    <t>Facultad de Economía - División de Estudios de Posgrado</t>
  </si>
  <si>
    <t>Facultad de Economía</t>
  </si>
  <si>
    <t>Facultad de Psicología - División del SUA</t>
  </si>
  <si>
    <t>Facultad de Psicología - División de Educación Continua</t>
  </si>
  <si>
    <t>Facultad de Psicología - División de Estudios de Posgrado</t>
  </si>
  <si>
    <t>Facultad de Psicología</t>
  </si>
  <si>
    <t>Facultad de Odontología - Coordinación de Educación Continua</t>
  </si>
  <si>
    <t>Facultad de Odontología - División de Estudios de Posgrado e Investigación</t>
  </si>
  <si>
    <t>Facultad de Odontología</t>
  </si>
  <si>
    <t>Facultad de Medicina Veterinaria y Zootecnia - Centro de Enseñanza, Investigación y Extensión en Producción Animal en Altiplano en Tequisquiapan, Qro.</t>
  </si>
  <si>
    <t>Facultad de Medicina Veterinaria y Zootecnia - División SUA</t>
  </si>
  <si>
    <t>Facultad de Medicina Veterinaria y Zootecnia - Centro de Enseñanza, Investigación y Extensión en Producción Agro Silvo-Pastoril en Chapa de Mota, Edo. de Méx.</t>
  </si>
  <si>
    <t>Facultad de Medicina Veterinaria y Zootecnia - Centro de Enseñanza Práctica e Investigación en Producción y Salud Animal en Topilejo, Cd. Mx.</t>
  </si>
  <si>
    <t>Facultad de Medicina Veterinaria y Zootecnia - Centro de Enseñanza, Investigación y Extensión en Producción Agrícola y Ganadera Rancho "San Francisco" Chalco, Estado de México (Facultad de Medicina Veterinaría y Zootecnia)</t>
  </si>
  <si>
    <t>Facultad de Medicina Veterinaria y Zootecnia - Centro de Enseñanza, Investigación y Extensión en Ganadería Tropical en Martínez de la Torre, Ver.</t>
  </si>
  <si>
    <t>Facultad de Medicina Veterinaria y Zootecnia - Centro de Enseñanza, Investigación y Extensión en Producción Avícola en Tláhuac, Cd. Mx.</t>
  </si>
  <si>
    <t>Facultad de Medicina Veterinaria y Zootecnia - Centro de Enseñanza, Investigación y Extensión en Producción Ovina en Tres Marías, Mor.</t>
  </si>
  <si>
    <t>Facultad de Medicina Veterinaria y Zootecnia - Centro de Enseñanza, Investigación y Extensión en Producción Porcina en Jilotepec de Corrales, Edo. de Méx.</t>
  </si>
  <si>
    <t>Facultad de Medicina Veterinaria y Zootecnia - Clínicas (Clínica Banfield)</t>
  </si>
  <si>
    <t>Facultad de Medicina Veterinaria y Zootecnia - División de Educación Continua</t>
  </si>
  <si>
    <t>Facultad de Medicina Veterinaria y Zootecnia - División de Estudios de Posgrado</t>
  </si>
  <si>
    <t>Complejo Agroindustrial Tizayuca Hidalgo (Facultad de Medicina Veterinaría y Zootecnia)</t>
  </si>
  <si>
    <t>Departamento de Producción Animal: Abejas, Conejos y Organismos Acuáticos, Centro de Educación Ambiental “Acuexcomatl”</t>
  </si>
  <si>
    <t>Facultad de Medicina Veterinaria y Zootecnia</t>
  </si>
  <si>
    <t>Facultad de Química - Unidad Mario Molina</t>
  </si>
  <si>
    <t>Facultad de Química - Unidad de Química en Sisal, Yucatán</t>
  </si>
  <si>
    <t>Facultad de Química - División de Estudios de Posgrado</t>
  </si>
  <si>
    <t>Facultad de Química</t>
  </si>
  <si>
    <t>Facultad de Medicina - Centro de Investigaciones en Políticas, Población y Salud</t>
  </si>
  <si>
    <t>Facultad de Medicina - Programa Seminario de Estudios sobre la Globalidad</t>
  </si>
  <si>
    <t>Facultad de Medicina - Coordinación de Educación Médica Continua</t>
  </si>
  <si>
    <t>Facultad de Medicina - División de Investigación</t>
  </si>
  <si>
    <t>Facultad de Medicina - División de Estudios de Posgrado</t>
  </si>
  <si>
    <t>Facultad de Medicina</t>
  </si>
  <si>
    <t>Facultad de Ingeniería - Unidad de Alta Tecnología (UAT), en Juriquilla, Qro.</t>
  </si>
  <si>
    <t>Facultad de Ingeniería - División de Educación Continua y a Distancia</t>
  </si>
  <si>
    <t>Facultad de Ingeniería - División de Estudios de Posgrado</t>
  </si>
  <si>
    <t>Facultad de Ingeniería</t>
  </si>
  <si>
    <t>Facultad de Filosofía y Letras - División del SUA</t>
  </si>
  <si>
    <t>Facultad de Filosofía y Letras - División Educación Continua</t>
  </si>
  <si>
    <t>Facultad de Filosofía y Letras - División de Estudios de Posgrado</t>
  </si>
  <si>
    <t>Facultad de Filosofía y Letras</t>
  </si>
  <si>
    <t>Facultad de Derecho - División del SUA</t>
  </si>
  <si>
    <t>Facultad de Derecho - División Educación Continua</t>
  </si>
  <si>
    <t>Facultad de Derecho - División de Estudios de Posgrado</t>
  </si>
  <si>
    <t>Facultad de Derecho</t>
  </si>
  <si>
    <t>Facultad de Contaduría y Administración - División de Investigación</t>
  </si>
  <si>
    <t>Facultad de Contaduría y Administración - División del SUA</t>
  </si>
  <si>
    <t>Facultad de Contaduría y Administración - División Educación Continua</t>
  </si>
  <si>
    <t>Facultad de Contaduría y Administración - División de Estudios de Posgrado</t>
  </si>
  <si>
    <t>Facultad de Contaduría y Administración</t>
  </si>
  <si>
    <t>Facultad de Ciencias Políticas y Sociales - División del SUA</t>
  </si>
  <si>
    <t>Facultad de Ciencias Políticas y Sociales - División de Educación Continua</t>
  </si>
  <si>
    <t>Facultad de Ciencias Políticas y Sociales - División de Estudios de Posgrado</t>
  </si>
  <si>
    <t>Facultad de Ciencias Políticas y Sociales</t>
  </si>
  <si>
    <t>Facultad de Ciencias. Unidad de Docencia e Investigación en Juriquilla, Qro.</t>
  </si>
  <si>
    <t>Facultad de Ciencias. Unidad Sisal, Yucatán</t>
  </si>
  <si>
    <t>Facultad de Ciencias</t>
  </si>
  <si>
    <t>FACULTADES</t>
  </si>
  <si>
    <t>DOCENCIA</t>
  </si>
  <si>
    <t>Instituto de Ciencias Aplicadas y Tecnología</t>
  </si>
  <si>
    <t>Instituto de Radioastronomía y Astrofísica en Morelia, Mich.</t>
  </si>
  <si>
    <t>Instituto de Investigaciones en Ecosistemas y Sustentabilidad en Morelia, Mich.</t>
  </si>
  <si>
    <t>Instituto de Energías Renovables en Temixco, Mor.</t>
  </si>
  <si>
    <t>Instituto de Ciencias Físicas en Cuernavaca, Mor.</t>
  </si>
  <si>
    <t>Instituto de Neurobiología en Querétaro, Qro.</t>
  </si>
  <si>
    <t>Instituto de Ecología, Laboratorio Nacional de Ciencias de la Sostenibilidad (LANCIS, Yucatán)</t>
  </si>
  <si>
    <t>Ecología de las Zonas Áridas Hermosillo, Son.</t>
  </si>
  <si>
    <t>Instituto de Ecología</t>
  </si>
  <si>
    <t>Instituto de Biotecnología en Cuernavaca, Mor.</t>
  </si>
  <si>
    <t>Instituto de Ciencias Nucleares</t>
  </si>
  <si>
    <t>Instituto de Fisiología Celular</t>
  </si>
  <si>
    <t>Unidad Académica de Sistemas Arrecifales en Puerto Morelos, Q.R.</t>
  </si>
  <si>
    <t>Unidad Académica Mazatlán, Sin.</t>
  </si>
  <si>
    <t>Estación Académica El Carmen (Estación Ciudad del Carmen Campeche) y Unidad de Vinculación y Educación del Sureste</t>
  </si>
  <si>
    <t>Instituto de Ciencias del Mar y Limnología</t>
  </si>
  <si>
    <t>Instituto de Investigaciones en Materiales. Unidad Morelia, Mich.</t>
  </si>
  <si>
    <t>Instituto de Investigaciones en Materiales</t>
  </si>
  <si>
    <t>Instituto de Ingeniería, Unidad Académica en Sisal, Yucatán</t>
  </si>
  <si>
    <t>Instituto de Ingeniería, Unidad Académica Juriquilla, Qro.</t>
  </si>
  <si>
    <t>Instituto de Ingeniería</t>
  </si>
  <si>
    <t>Instituto de Investigaciones en Matemáticas Aplicadas y en Sistemas (Unidad Académica Yucatán)</t>
  </si>
  <si>
    <t>Instituto de Investigaciones en Matemáticas Aplicadas y en Sistemas</t>
  </si>
  <si>
    <t>Instituto de Química</t>
  </si>
  <si>
    <t>Instituto de Matemáticas Unidad Cuernavaca, Mor.</t>
  </si>
  <si>
    <t>Instituto de Matemáticas Unidad Juriquilla, Querétaro</t>
  </si>
  <si>
    <t>Instituto de Matemáticas Unidad Oaxaca, Oaxaca</t>
  </si>
  <si>
    <t>Instituto de Matemáticas</t>
  </si>
  <si>
    <t>Instituto de Investigaciones Biomédicas</t>
  </si>
  <si>
    <t>Instituto de Geología Estación Regional del Noroeste en Hermosillo, Son.</t>
  </si>
  <si>
    <t>Instituto de Geología</t>
  </si>
  <si>
    <t>Instituto de Geografía</t>
  </si>
  <si>
    <t>Instituto de Geofísica, Unidad Morelia, Mich.</t>
  </si>
  <si>
    <t>Instituto de Geofísica (Se desconoce el área de la mayoría de estaciones Sismológicas)</t>
  </si>
  <si>
    <t>Instituto de Física</t>
  </si>
  <si>
    <t>Instituto de Biología Estación de Investigación, Experimentación y Difusión "Chamela", Jal.</t>
  </si>
  <si>
    <t>Instituto de Biología Estación de Biología Tropical "Los Tuxtlas", Ver.</t>
  </si>
  <si>
    <t>Instituto de Biología Jardín Botánico</t>
  </si>
  <si>
    <t>Instituto de Biología Estación de Investigación Santa Cruz en Tlaxcala</t>
  </si>
  <si>
    <t>Instituto de Biología</t>
  </si>
  <si>
    <t>Instituto de Astronomía en Ensenada B.C.</t>
  </si>
  <si>
    <t>Observatorio Astronómico Nacional en Tonantzintla, Pue.</t>
  </si>
  <si>
    <t>Observatorio Astronómico Nacional en San Pedro Mártir, B.C.</t>
  </si>
  <si>
    <t>Instituto de Astronomía en Ciudad Universitaria</t>
  </si>
  <si>
    <t>Centro de Ciencias de la Complejidad</t>
  </si>
  <si>
    <t>Laboratorio Internacional de Investigación sobre el Genoma Humano</t>
  </si>
  <si>
    <t>Centro de Ciencias Matemáticas,en Morelia, Mich.</t>
  </si>
  <si>
    <t>Centro de Investigaciones en Geografía Ambiental en Morelia, Mich.</t>
  </si>
  <si>
    <t>Centro de Física Aplicada y Tecnología Avanzada en Juriquilla, Qro.</t>
  </si>
  <si>
    <t>Coordinación de Plataformas Oceanográficas</t>
  </si>
  <si>
    <t>Centro de Investigación en Energía en Juriquilla,Qro</t>
  </si>
  <si>
    <t>Centro de Geociencias en Juriquilla,Qro.</t>
  </si>
  <si>
    <t>Centro de Nanociencias y Nanotecnología en Ensenada, B.C.</t>
  </si>
  <si>
    <t>Centro de Ciencias Genómicas en Cuernavaca, Mor.</t>
  </si>
  <si>
    <t>Centro de Ciencias de la Atmósfera</t>
  </si>
  <si>
    <t>Programa Espacial Universitario (PEU)</t>
  </si>
  <si>
    <t>Programa de Investigación en Cambio Climático (PINCC).</t>
  </si>
  <si>
    <t>Programa Universitario de Investigación en Salud (PUIS).</t>
  </si>
  <si>
    <t>Programa Universitario de Alimentos (PUAL).</t>
  </si>
  <si>
    <t>Reserva Ecológica de Ciudad Universitaria</t>
  </si>
  <si>
    <t>Consejo Técnico y Coordinación de la Investigación Científica</t>
  </si>
  <si>
    <t>Coordinación de Ciencias</t>
  </si>
  <si>
    <t>INSTITUTOS Y CENTROS DE INVESTIGACIÓN CIENTÍFICA</t>
  </si>
  <si>
    <t>Instituto de Investigaciones Bibliotecológicas y de la Información</t>
  </si>
  <si>
    <t>Instituto de Investigaciones sobre la Universidad y la Educación</t>
  </si>
  <si>
    <t>Instituto de Investigaciones Antropológicas</t>
  </si>
  <si>
    <t>Instituto de Investigaciones Filológicas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</si>
  <si>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</si>
  <si>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</si>
  <si>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</si>
  <si>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</si>
  <si>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Estéticas Oaxaca</t>
  </si>
  <si>
    <t>Instituto de Investigaciones Estéticas</t>
  </si>
  <si>
    <t>Instituto de Investigaciones Económicas</t>
  </si>
  <si>
    <t>Instituto de Investigaciones Bibliográficas Hemeroteca Nacional</t>
  </si>
  <si>
    <t>Instituto de Investigaciones Bibliográficas Biblioteca Nacional</t>
  </si>
  <si>
    <t>Instituto de Investigaciones Bibliográficas</t>
  </si>
  <si>
    <t>Programa Universitario de Bioética</t>
  </si>
  <si>
    <t>Centro de Investigaciones Multidisciplinarias sobre Chiapas y la Frontera Sur</t>
  </si>
  <si>
    <t>Programa Universitario de Estudios del Desarrollo</t>
  </si>
  <si>
    <t xml:space="preserve">Programa Universitario de Derechos Humanos </t>
  </si>
  <si>
    <t>Centro Peninsular en Humanidades y Ciencias Sociales en Mérida, Yuc.</t>
  </si>
  <si>
    <t>Programa Universitario de Estudios de la Diversidad Cultural y la Interculturalidad</t>
  </si>
  <si>
    <t>Centro de Investigaciones y Estudios de Género</t>
  </si>
  <si>
    <t>Programa Universitario de Estudios sobre la Ciudad</t>
  </si>
  <si>
    <t>Centro de Investigaciones sobre América del Norte</t>
  </si>
  <si>
    <t>Centro Regional de Investigaciones Multidisciplinarias de la UNAM en Cuernavaca, Mor.</t>
  </si>
  <si>
    <t>Centro de Investigación sobre América Latina y el Caribe</t>
  </si>
  <si>
    <t>Centro de Investigaciones Interdisciplinarias en Ciencias y Humanidades</t>
  </si>
  <si>
    <t>Programa Universitario de Estudios sobre Democracia, Justicia y Sociedad</t>
  </si>
  <si>
    <t>Programa Universitario de Estudios sobre la Educación Superior</t>
  </si>
  <si>
    <t>Dirección General de Divulgación de las Humanidades</t>
  </si>
  <si>
    <t>Unidad de Investigación sobre Representaciones Culturales y Sociales en Morelia, Mich.</t>
  </si>
  <si>
    <t>Unidad de Investigación sobre Regiones en Jiquilpan, Michoacán</t>
  </si>
  <si>
    <t>Programa Universitario Sobre Estudios de Asia y África</t>
  </si>
  <si>
    <t>Coordinación y Consejo Técnico de Humanidades</t>
  </si>
  <si>
    <t>INSTITUTOS Y CENTROS DE INVESTIGACIÓN HUMANÍSTICA</t>
  </si>
  <si>
    <t>INVESTIGACIÓN</t>
  </si>
  <si>
    <t>Superficie (m²)</t>
  </si>
  <si>
    <t>Subsistema / Entidad o Dependencia</t>
  </si>
  <si>
    <r>
      <t>ÁREA CONSTRUIDA ASIGNADA POR DEPENDENCIA</t>
    </r>
    <r>
      <rPr>
        <b/>
        <vertAlign val="superscript"/>
        <sz val="10"/>
        <color indexed="8"/>
        <rFont val="Arial"/>
        <family val="2"/>
      </rPr>
      <t>a,b,c</t>
    </r>
  </si>
  <si>
    <t>UNAM. PLANTA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</si>
</sst>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indexed="22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1" fontId="6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Alignment="1">
      <alignment vertical="center"/>
    </xf>
    <xf numFmtId="3" fontId="7" fillId="2" borderId="0" xfId="1" applyNumberFormat="1" applyFont="1" applyFill="1" applyBorder="1" applyAlignment="1">
      <alignment horizontal="right" vertical="center"/>
    </xf>
    <xf numFmtId="1" fontId="7" fillId="2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1" fontId="1" fillId="0" borderId="0" xfId="1" applyNumberFormat="1" applyFont="1" applyFill="1" applyBorder="1" applyAlignment="1">
      <alignment horizontal="left" vertical="center" indent="2"/>
    </xf>
    <xf numFmtId="1" fontId="7" fillId="0" borderId="0" xfId="1" applyNumberFormat="1" applyFont="1" applyFill="1" applyBorder="1" applyAlignment="1">
      <alignment horizontal="left" vertical="center" indent="1"/>
    </xf>
    <xf numFmtId="1" fontId="1" fillId="0" borderId="0" xfId="1" applyNumberFormat="1" applyFont="1" applyFill="1" applyBorder="1" applyAlignment="1">
      <alignment horizontal="left" vertical="center" wrapText="1" indent="2"/>
    </xf>
    <xf numFmtId="0" fontId="1" fillId="0" borderId="0" xfId="1" applyFont="1" applyBorder="1" applyAlignment="1">
      <alignment vertical="center"/>
    </xf>
    <xf numFmtId="0" fontId="7" fillId="0" borderId="0" xfId="1" applyFont="1" applyFill="1" applyAlignment="1">
      <alignment horizontal="left" vertical="center" indent="1"/>
    </xf>
    <xf numFmtId="0" fontId="7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 indent="2"/>
    </xf>
    <xf numFmtId="3" fontId="7" fillId="0" borderId="0" xfId="1" applyNumberFormat="1" applyFont="1" applyFill="1" applyAlignment="1">
      <alignment horizontal="right" vertical="center"/>
    </xf>
    <xf numFmtId="1" fontId="0" fillId="0" borderId="0" xfId="1" applyNumberFormat="1" applyFont="1" applyFill="1" applyBorder="1" applyAlignment="1">
      <alignment horizontal="left" vertical="center" indent="2"/>
    </xf>
    <xf numFmtId="0" fontId="1" fillId="0" borderId="0" xfId="1" applyFont="1" applyFill="1" applyBorder="1" applyAlignment="1">
      <alignment horizontal="left" vertical="center" indent="2"/>
    </xf>
    <xf numFmtId="0" fontId="0" fillId="0" borderId="0" xfId="1" applyFont="1" applyFill="1" applyBorder="1" applyAlignment="1">
      <alignment horizontal="left" vertical="center" indent="2"/>
    </xf>
    <xf numFmtId="1" fontId="0" fillId="0" borderId="0" xfId="1" applyNumberFormat="1" applyFont="1" applyFill="1" applyBorder="1" applyAlignment="1">
      <alignment horizontal="left" vertical="center" wrapText="1" indent="2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 indent="1"/>
    </xf>
    <xf numFmtId="3" fontId="7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Border="1" applyAlignment="1">
      <alignment horizontal="left" vertical="center" indent="2"/>
    </xf>
    <xf numFmtId="0" fontId="1" fillId="0" borderId="0" xfId="1" applyFont="1" applyAlignment="1">
      <alignment horizontal="left" vertical="center" indent="2"/>
    </xf>
    <xf numFmtId="3" fontId="8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65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133.85546875" style="3" customWidth="1"/>
    <col min="2" max="2" width="12.85546875" style="2" customWidth="1"/>
    <col min="3" max="16384" width="11.42578125" style="1"/>
  </cols>
  <sheetData>
    <row r="1" spans="1:2" ht="15" customHeight="1" x14ac:dyDescent="0.2">
      <c r="A1" s="48" t="s">
        <v>340</v>
      </c>
      <c r="B1" s="48"/>
    </row>
    <row r="2" spans="1:2" ht="15" customHeight="1" x14ac:dyDescent="0.2">
      <c r="A2" s="47" t="s">
        <v>339</v>
      </c>
      <c r="B2" s="46"/>
    </row>
    <row r="3" spans="1:2" ht="15" customHeight="1" x14ac:dyDescent="0.2">
      <c r="A3" s="47">
        <v>2020</v>
      </c>
      <c r="B3" s="46"/>
    </row>
    <row r="4" spans="1:2" x14ac:dyDescent="0.2">
      <c r="A4" s="45"/>
      <c r="B4" s="44"/>
    </row>
    <row r="5" spans="1:2" ht="15" customHeight="1" x14ac:dyDescent="0.2">
      <c r="A5" s="43" t="s">
        <v>338</v>
      </c>
      <c r="B5" s="42" t="s">
        <v>337</v>
      </c>
    </row>
    <row r="6" spans="1:2" ht="9" customHeight="1" x14ac:dyDescent="0.2"/>
    <row r="7" spans="1:2" ht="15" customHeight="1" x14ac:dyDescent="0.2">
      <c r="A7" s="22" t="s">
        <v>336</v>
      </c>
      <c r="B7" s="21">
        <f>B8+B42</f>
        <v>571421</v>
      </c>
    </row>
    <row r="8" spans="1:2" s="37" customFormat="1" ht="15" customHeight="1" x14ac:dyDescent="0.2">
      <c r="A8" s="25" t="s">
        <v>335</v>
      </c>
      <c r="B8" s="21">
        <f>SUM(B9:B41)</f>
        <v>158203</v>
      </c>
    </row>
    <row r="9" spans="1:2" ht="15" customHeight="1" x14ac:dyDescent="0.2">
      <c r="A9" s="24" t="s">
        <v>334</v>
      </c>
      <c r="B9" s="23">
        <v>8588</v>
      </c>
    </row>
    <row r="10" spans="1:2" s="41" customFormat="1" ht="15" customHeight="1" x14ac:dyDescent="0.2">
      <c r="A10" s="30" t="s">
        <v>333</v>
      </c>
      <c r="B10" s="23">
        <v>309</v>
      </c>
    </row>
    <row r="11" spans="1:2" ht="15" customHeight="1" x14ac:dyDescent="0.2">
      <c r="A11" s="24" t="s">
        <v>332</v>
      </c>
      <c r="B11" s="23">
        <v>2429</v>
      </c>
    </row>
    <row r="12" spans="1:2" ht="15" customHeight="1" x14ac:dyDescent="0.2">
      <c r="A12" s="24" t="s">
        <v>331</v>
      </c>
      <c r="B12" s="39">
        <v>290</v>
      </c>
    </row>
    <row r="13" spans="1:2" ht="15" customHeight="1" x14ac:dyDescent="0.2">
      <c r="A13" s="24" t="s">
        <v>330</v>
      </c>
      <c r="B13" s="23">
        <v>8003</v>
      </c>
    </row>
    <row r="14" spans="1:2" ht="15" customHeight="1" x14ac:dyDescent="0.2">
      <c r="A14" s="24" t="s">
        <v>329</v>
      </c>
      <c r="B14" s="23">
        <v>20</v>
      </c>
    </row>
    <row r="15" spans="1:2" ht="15" customHeight="1" x14ac:dyDescent="0.2">
      <c r="A15" s="24" t="s">
        <v>328</v>
      </c>
      <c r="B15" s="39">
        <v>783</v>
      </c>
    </row>
    <row r="16" spans="1:2" ht="15" customHeight="1" x14ac:dyDescent="0.2">
      <c r="A16" s="24" t="s">
        <v>327</v>
      </c>
      <c r="B16" s="23">
        <v>3104</v>
      </c>
    </row>
    <row r="17" spans="1:2" ht="15" customHeight="1" x14ac:dyDescent="0.2">
      <c r="A17" s="24" t="s">
        <v>326</v>
      </c>
      <c r="B17" s="23">
        <v>3775</v>
      </c>
    </row>
    <row r="18" spans="1:2" ht="15" customHeight="1" x14ac:dyDescent="0.2">
      <c r="A18" s="24" t="s">
        <v>325</v>
      </c>
      <c r="B18" s="39">
        <v>4104</v>
      </c>
    </row>
    <row r="19" spans="1:2" ht="15" customHeight="1" x14ac:dyDescent="0.2">
      <c r="A19" s="24" t="s">
        <v>324</v>
      </c>
      <c r="B19" s="39">
        <v>2400</v>
      </c>
    </row>
    <row r="20" spans="1:2" ht="15" customHeight="1" x14ac:dyDescent="0.2">
      <c r="A20" s="24" t="s">
        <v>323</v>
      </c>
      <c r="B20" s="39">
        <v>1130</v>
      </c>
    </row>
    <row r="21" spans="1:2" ht="15" customHeight="1" x14ac:dyDescent="0.2">
      <c r="A21" s="24" t="s">
        <v>322</v>
      </c>
      <c r="B21" s="39">
        <v>1776</v>
      </c>
    </row>
    <row r="22" spans="1:2" ht="15" customHeight="1" x14ac:dyDescent="0.2">
      <c r="A22" s="33" t="s">
        <v>321</v>
      </c>
      <c r="B22" s="39">
        <v>2501</v>
      </c>
    </row>
    <row r="23" spans="1:2" ht="15" customHeight="1" x14ac:dyDescent="0.2">
      <c r="A23" s="24" t="s">
        <v>320</v>
      </c>
      <c r="B23" s="39">
        <v>7711</v>
      </c>
    </row>
    <row r="24" spans="1:2" ht="15" customHeight="1" x14ac:dyDescent="0.2">
      <c r="A24" s="24" t="s">
        <v>319</v>
      </c>
      <c r="B24" s="39">
        <v>275</v>
      </c>
    </row>
    <row r="25" spans="1:2" ht="15" customHeight="1" x14ac:dyDescent="0.2">
      <c r="A25" s="24" t="s">
        <v>318</v>
      </c>
      <c r="B25" s="39">
        <v>1200</v>
      </c>
    </row>
    <row r="26" spans="1:2" ht="15" customHeight="1" x14ac:dyDescent="0.2">
      <c r="A26" s="30" t="s">
        <v>317</v>
      </c>
      <c r="B26" s="39">
        <v>870</v>
      </c>
    </row>
    <row r="27" spans="1:2" ht="15" customHeight="1" x14ac:dyDescent="0.2">
      <c r="A27" s="24" t="s">
        <v>316</v>
      </c>
      <c r="B27" s="39">
        <v>400</v>
      </c>
    </row>
    <row r="28" spans="1:2" ht="15" customHeight="1" x14ac:dyDescent="0.2">
      <c r="A28" s="24" t="s">
        <v>315</v>
      </c>
      <c r="B28" s="39">
        <v>7490</v>
      </c>
    </row>
    <row r="29" spans="1:2" ht="15" customHeight="1" x14ac:dyDescent="0.2">
      <c r="A29" s="24" t="s">
        <v>314</v>
      </c>
      <c r="B29" s="39">
        <v>20223</v>
      </c>
    </row>
    <row r="30" spans="1:2" ht="15" customHeight="1" x14ac:dyDescent="0.2">
      <c r="A30" s="24" t="s">
        <v>313</v>
      </c>
      <c r="B30" s="39">
        <v>7306</v>
      </c>
    </row>
    <row r="31" spans="1:2" ht="15" customHeight="1" x14ac:dyDescent="0.2">
      <c r="A31" s="24" t="s">
        <v>312</v>
      </c>
      <c r="B31" s="39">
        <v>10129</v>
      </c>
    </row>
    <row r="32" spans="1:2" ht="15" customHeight="1" x14ac:dyDescent="0.2">
      <c r="A32" s="24" t="s">
        <v>311</v>
      </c>
      <c r="B32" s="23">
        <v>5833</v>
      </c>
    </row>
    <row r="33" spans="1:2" ht="15" customHeight="1" x14ac:dyDescent="0.2">
      <c r="A33" s="24" t="s">
        <v>310</v>
      </c>
      <c r="B33" s="39">
        <v>550</v>
      </c>
    </row>
    <row r="34" spans="1:2" ht="15" customHeight="1" x14ac:dyDescent="0.2">
      <c r="A34" s="32" t="s">
        <v>309</v>
      </c>
      <c r="B34" s="39">
        <v>5625</v>
      </c>
    </row>
    <row r="35" spans="1:2" ht="15" customHeight="1" x14ac:dyDescent="0.2">
      <c r="A35" s="24" t="s">
        <v>308</v>
      </c>
      <c r="B35" s="39">
        <v>4082</v>
      </c>
    </row>
    <row r="36" spans="1:2" ht="15" customHeight="1" x14ac:dyDescent="0.2">
      <c r="A36" s="26" t="s">
        <v>307</v>
      </c>
      <c r="B36" s="23">
        <v>12502</v>
      </c>
    </row>
    <row r="37" spans="1:2" ht="15" customHeight="1" x14ac:dyDescent="0.2">
      <c r="A37" s="24" t="s">
        <v>306</v>
      </c>
      <c r="B37" s="23">
        <v>6390</v>
      </c>
    </row>
    <row r="38" spans="1:2" ht="15" customHeight="1" x14ac:dyDescent="0.2">
      <c r="A38" s="24" t="s">
        <v>305</v>
      </c>
      <c r="B38" s="23">
        <v>9170</v>
      </c>
    </row>
    <row r="39" spans="1:2" ht="15" customHeight="1" x14ac:dyDescent="0.2">
      <c r="A39" s="24" t="s">
        <v>304</v>
      </c>
      <c r="B39" s="23">
        <v>8945</v>
      </c>
    </row>
    <row r="40" spans="1:2" ht="15" customHeight="1" x14ac:dyDescent="0.2">
      <c r="A40" s="26" t="s">
        <v>303</v>
      </c>
      <c r="B40" s="23">
        <v>7365</v>
      </c>
    </row>
    <row r="41" spans="1:2" ht="15" customHeight="1" x14ac:dyDescent="0.2">
      <c r="A41" s="26" t="s">
        <v>302</v>
      </c>
      <c r="B41" s="23">
        <v>2925</v>
      </c>
    </row>
    <row r="42" spans="1:2" ht="15" customHeight="1" x14ac:dyDescent="0.2">
      <c r="A42" s="25" t="s">
        <v>301</v>
      </c>
      <c r="B42" s="21">
        <f>SUM(B43:B104)</f>
        <v>413218</v>
      </c>
    </row>
    <row r="43" spans="1:2" ht="15" customHeight="1" x14ac:dyDescent="0.2">
      <c r="A43" s="26" t="s">
        <v>300</v>
      </c>
      <c r="B43" s="39">
        <v>586</v>
      </c>
    </row>
    <row r="44" spans="1:2" ht="15" customHeight="1" x14ac:dyDescent="0.2">
      <c r="A44" s="24" t="s">
        <v>299</v>
      </c>
      <c r="B44" s="39">
        <v>6620</v>
      </c>
    </row>
    <row r="45" spans="1:2" ht="15" customHeight="1" x14ac:dyDescent="0.2">
      <c r="A45" s="24" t="s">
        <v>298</v>
      </c>
      <c r="B45" s="39">
        <v>112</v>
      </c>
    </row>
    <row r="46" spans="1:2" ht="15" customHeight="1" x14ac:dyDescent="0.2">
      <c r="A46" s="24" t="s">
        <v>297</v>
      </c>
      <c r="B46" s="39">
        <v>188</v>
      </c>
    </row>
    <row r="47" spans="1:2" ht="15" customHeight="1" x14ac:dyDescent="0.2">
      <c r="A47" s="24" t="s">
        <v>296</v>
      </c>
      <c r="B47" s="39">
        <v>175</v>
      </c>
    </row>
    <row r="48" spans="1:2" ht="15" customHeight="1" x14ac:dyDescent="0.2">
      <c r="A48" s="24" t="s">
        <v>295</v>
      </c>
      <c r="B48" s="39">
        <v>210</v>
      </c>
    </row>
    <row r="49" spans="1:2" ht="15" customHeight="1" x14ac:dyDescent="0.2">
      <c r="A49" s="24" t="s">
        <v>294</v>
      </c>
      <c r="B49" s="39">
        <v>490</v>
      </c>
    </row>
    <row r="50" spans="1:2" ht="15" customHeight="1" x14ac:dyDescent="0.2">
      <c r="A50" s="24" t="s">
        <v>293</v>
      </c>
      <c r="B50" s="39">
        <v>5118</v>
      </c>
    </row>
    <row r="51" spans="1:2" ht="15" customHeight="1" x14ac:dyDescent="0.2">
      <c r="A51" s="24" t="s">
        <v>292</v>
      </c>
      <c r="B51" s="39">
        <v>8691</v>
      </c>
    </row>
    <row r="52" spans="1:2" ht="15" customHeight="1" x14ac:dyDescent="0.2">
      <c r="A52" s="24" t="s">
        <v>291</v>
      </c>
      <c r="B52" s="39">
        <v>10594</v>
      </c>
    </row>
    <row r="53" spans="1:2" ht="15" customHeight="1" x14ac:dyDescent="0.2">
      <c r="A53" s="24" t="s">
        <v>290</v>
      </c>
      <c r="B53" s="39">
        <v>6363</v>
      </c>
    </row>
    <row r="54" spans="1:2" ht="15" customHeight="1" x14ac:dyDescent="0.2">
      <c r="A54" s="24" t="s">
        <v>289</v>
      </c>
      <c r="B54" s="39">
        <v>354</v>
      </c>
    </row>
    <row r="55" spans="1:2" ht="15" customHeight="1" x14ac:dyDescent="0.2">
      <c r="A55" s="24" t="s">
        <v>288</v>
      </c>
      <c r="B55" s="39">
        <v>1864</v>
      </c>
    </row>
    <row r="56" spans="1:2" ht="15" customHeight="1" x14ac:dyDescent="0.2">
      <c r="A56" s="24" t="s">
        <v>287</v>
      </c>
      <c r="B56" s="39">
        <v>5843</v>
      </c>
    </row>
    <row r="57" spans="1:2" ht="15" customHeight="1" x14ac:dyDescent="0.2">
      <c r="A57" s="24" t="s">
        <v>286</v>
      </c>
      <c r="B57" s="23">
        <v>4246</v>
      </c>
    </row>
    <row r="58" spans="1:2" ht="15" customHeight="1" x14ac:dyDescent="0.2">
      <c r="A58" s="24" t="s">
        <v>285</v>
      </c>
      <c r="B58" s="39">
        <v>2466</v>
      </c>
    </row>
    <row r="59" spans="1:2" ht="15" customHeight="1" x14ac:dyDescent="0.2">
      <c r="A59" s="24" t="s">
        <v>284</v>
      </c>
      <c r="B59" s="39">
        <v>3352</v>
      </c>
    </row>
    <row r="60" spans="1:2" ht="15" customHeight="1" x14ac:dyDescent="0.2">
      <c r="A60" s="24" t="s">
        <v>283</v>
      </c>
      <c r="B60" s="23">
        <v>4808</v>
      </c>
    </row>
    <row r="61" spans="1:2" ht="15" customHeight="1" x14ac:dyDescent="0.2">
      <c r="A61" s="24" t="s">
        <v>282</v>
      </c>
      <c r="B61" s="23">
        <v>7008</v>
      </c>
    </row>
    <row r="62" spans="1:2" ht="15" customHeight="1" x14ac:dyDescent="0.2">
      <c r="A62" s="24" t="s">
        <v>281</v>
      </c>
      <c r="B62" s="23">
        <v>5705</v>
      </c>
    </row>
    <row r="63" spans="1:2" ht="15" customHeight="1" x14ac:dyDescent="0.2">
      <c r="A63" s="24" t="s">
        <v>280</v>
      </c>
      <c r="B63" s="23">
        <v>826</v>
      </c>
    </row>
    <row r="64" spans="1:2" ht="15" customHeight="1" x14ac:dyDescent="0.2">
      <c r="A64" s="24" t="s">
        <v>279</v>
      </c>
      <c r="B64" s="23">
        <v>3859</v>
      </c>
    </row>
    <row r="65" spans="1:3" ht="15" customHeight="1" x14ac:dyDescent="0.2">
      <c r="A65" s="24" t="s">
        <v>278</v>
      </c>
      <c r="B65" s="39">
        <v>16747</v>
      </c>
    </row>
    <row r="66" spans="1:3" ht="15" customHeight="1" x14ac:dyDescent="0.2">
      <c r="A66" s="24" t="s">
        <v>277</v>
      </c>
      <c r="B66" s="39">
        <v>1400</v>
      </c>
    </row>
    <row r="67" spans="1:3" ht="15" customHeight="1" x14ac:dyDescent="0.2">
      <c r="A67" s="24" t="s">
        <v>276</v>
      </c>
      <c r="B67" s="39">
        <v>2927</v>
      </c>
    </row>
    <row r="68" spans="1:3" ht="15" customHeight="1" x14ac:dyDescent="0.2">
      <c r="A68" s="24" t="s">
        <v>275</v>
      </c>
      <c r="B68" s="39">
        <v>2056</v>
      </c>
    </row>
    <row r="69" spans="1:3" ht="15" customHeight="1" x14ac:dyDescent="0.2">
      <c r="A69" s="24" t="s">
        <v>274</v>
      </c>
      <c r="B69" s="39">
        <v>2532</v>
      </c>
    </row>
    <row r="70" spans="1:3" ht="15" customHeight="1" x14ac:dyDescent="0.2">
      <c r="A70" s="24" t="s">
        <v>273</v>
      </c>
      <c r="B70" s="39">
        <v>17018</v>
      </c>
    </row>
    <row r="71" spans="1:3" ht="15" customHeight="1" x14ac:dyDescent="0.2">
      <c r="A71" s="24" t="s">
        <v>272</v>
      </c>
      <c r="B71" s="39">
        <v>17694</v>
      </c>
    </row>
    <row r="72" spans="1:3" ht="15" customHeight="1" x14ac:dyDescent="0.2">
      <c r="A72" s="24" t="s">
        <v>271</v>
      </c>
      <c r="B72" s="39">
        <v>3236</v>
      </c>
    </row>
    <row r="73" spans="1:3" ht="15" customHeight="1" x14ac:dyDescent="0.2">
      <c r="A73" s="24" t="s">
        <v>270</v>
      </c>
      <c r="B73" s="39">
        <v>7628</v>
      </c>
    </row>
    <row r="74" spans="1:3" ht="15" customHeight="1" x14ac:dyDescent="0.2">
      <c r="A74" s="24" t="s">
        <v>269</v>
      </c>
      <c r="B74" s="39">
        <v>14017</v>
      </c>
    </row>
    <row r="75" spans="1:3" ht="15" customHeight="1" x14ac:dyDescent="0.2">
      <c r="A75" s="24" t="s">
        <v>268</v>
      </c>
      <c r="B75" s="39">
        <v>1700</v>
      </c>
    </row>
    <row r="76" spans="1:3" ht="15" customHeight="1" x14ac:dyDescent="0.2">
      <c r="A76" s="24" t="s">
        <v>267</v>
      </c>
      <c r="B76" s="39">
        <v>18262</v>
      </c>
      <c r="C76" s="3"/>
    </row>
    <row r="77" spans="1:3" ht="15" customHeight="1" x14ac:dyDescent="0.2">
      <c r="A77" s="24" t="s">
        <v>266</v>
      </c>
      <c r="B77" s="39">
        <v>6932</v>
      </c>
    </row>
    <row r="78" spans="1:3" ht="15" customHeight="1" x14ac:dyDescent="0.2">
      <c r="A78" s="24" t="s">
        <v>265</v>
      </c>
      <c r="B78" s="23">
        <v>3033</v>
      </c>
    </row>
    <row r="79" spans="1:3" ht="15" customHeight="1" x14ac:dyDescent="0.2">
      <c r="A79" s="24" t="s">
        <v>264</v>
      </c>
      <c r="B79" s="39">
        <v>2057</v>
      </c>
    </row>
    <row r="80" spans="1:3" ht="15" customHeight="1" x14ac:dyDescent="0.2">
      <c r="A80" s="24" t="s">
        <v>263</v>
      </c>
      <c r="B80" s="39">
        <v>3312</v>
      </c>
    </row>
    <row r="81" spans="1:2" ht="15" customHeight="1" x14ac:dyDescent="0.2">
      <c r="A81" s="24" t="s">
        <v>262</v>
      </c>
      <c r="B81" s="39">
        <v>12493</v>
      </c>
    </row>
    <row r="82" spans="1:2" ht="15" customHeight="1" x14ac:dyDescent="0.2">
      <c r="A82" s="24" t="s">
        <v>261</v>
      </c>
      <c r="B82" s="23">
        <v>8074</v>
      </c>
    </row>
    <row r="83" spans="1:2" ht="15" customHeight="1" x14ac:dyDescent="0.2">
      <c r="A83" s="24" t="s">
        <v>260</v>
      </c>
      <c r="B83" s="23">
        <v>445</v>
      </c>
    </row>
    <row r="84" spans="1:2" ht="15" customHeight="1" x14ac:dyDescent="0.2">
      <c r="A84" s="24" t="s">
        <v>259</v>
      </c>
      <c r="B84" s="39">
        <v>24746</v>
      </c>
    </row>
    <row r="85" spans="1:2" ht="15" customHeight="1" x14ac:dyDescent="0.2">
      <c r="A85" s="24" t="s">
        <v>258</v>
      </c>
      <c r="B85" s="23">
        <v>5554</v>
      </c>
    </row>
    <row r="86" spans="1:2" ht="15" customHeight="1" x14ac:dyDescent="0.2">
      <c r="A86" s="24" t="s">
        <v>257</v>
      </c>
      <c r="B86" s="23">
        <v>3433</v>
      </c>
    </row>
    <row r="87" spans="1:2" ht="15" customHeight="1" x14ac:dyDescent="0.2">
      <c r="A87" s="24" t="s">
        <v>256</v>
      </c>
      <c r="B87" s="23">
        <v>10135</v>
      </c>
    </row>
    <row r="88" spans="1:2" ht="15" customHeight="1" x14ac:dyDescent="0.2">
      <c r="A88" s="24" t="s">
        <v>255</v>
      </c>
      <c r="B88" s="39">
        <v>1500</v>
      </c>
    </row>
    <row r="89" spans="1:2" ht="15" customHeight="1" x14ac:dyDescent="0.2">
      <c r="A89" s="24" t="s">
        <v>254</v>
      </c>
      <c r="B89" s="39">
        <v>10342</v>
      </c>
    </row>
    <row r="90" spans="1:2" ht="15" customHeight="1" x14ac:dyDescent="0.2">
      <c r="A90" s="24" t="s">
        <v>253</v>
      </c>
      <c r="B90" s="39">
        <v>5995</v>
      </c>
    </row>
    <row r="91" spans="1:2" ht="15" customHeight="1" x14ac:dyDescent="0.2">
      <c r="A91" s="24" t="s">
        <v>252</v>
      </c>
      <c r="B91" s="39">
        <v>5378</v>
      </c>
    </row>
    <row r="92" spans="1:2" x14ac:dyDescent="0.2">
      <c r="A92" s="40" t="s">
        <v>251</v>
      </c>
      <c r="B92" s="39">
        <v>7536</v>
      </c>
    </row>
    <row r="93" spans="1:2" ht="15" customHeight="1" x14ac:dyDescent="0.2">
      <c r="A93" s="40" t="s">
        <v>250</v>
      </c>
      <c r="B93" s="39">
        <v>18112</v>
      </c>
    </row>
    <row r="94" spans="1:2" ht="15" customHeight="1" x14ac:dyDescent="0.2">
      <c r="A94" s="24" t="s">
        <v>249</v>
      </c>
      <c r="B94" s="39">
        <v>9382</v>
      </c>
    </row>
    <row r="95" spans="1:2" ht="15" customHeight="1" x14ac:dyDescent="0.2">
      <c r="A95" s="24" t="s">
        <v>248</v>
      </c>
      <c r="B95" s="39">
        <v>18626</v>
      </c>
    </row>
    <row r="96" spans="1:2" ht="15" customHeight="1" x14ac:dyDescent="0.2">
      <c r="A96" s="40" t="s">
        <v>247</v>
      </c>
      <c r="B96" s="39">
        <v>7758</v>
      </c>
    </row>
    <row r="97" spans="1:3" ht="15" customHeight="1" x14ac:dyDescent="0.2">
      <c r="A97" s="24" t="s">
        <v>246</v>
      </c>
      <c r="B97" s="39">
        <v>145</v>
      </c>
    </row>
    <row r="98" spans="1:3" ht="15" customHeight="1" x14ac:dyDescent="0.2">
      <c r="A98" s="24" t="s">
        <v>245</v>
      </c>
      <c r="B98" s="39">
        <v>445</v>
      </c>
    </row>
    <row r="99" spans="1:3" ht="15" customHeight="1" x14ac:dyDescent="0.2">
      <c r="A99" s="24" t="s">
        <v>244</v>
      </c>
      <c r="B99" s="39">
        <v>16575</v>
      </c>
    </row>
    <row r="100" spans="1:3" ht="15" customHeight="1" x14ac:dyDescent="0.2">
      <c r="A100" s="24" t="s">
        <v>243</v>
      </c>
      <c r="B100" s="39">
        <v>7031</v>
      </c>
    </row>
    <row r="101" spans="1:3" ht="15" customHeight="1" x14ac:dyDescent="0.2">
      <c r="A101" s="24" t="s">
        <v>242</v>
      </c>
      <c r="B101" s="39">
        <v>11077</v>
      </c>
    </row>
    <row r="102" spans="1:3" ht="15" customHeight="1" x14ac:dyDescent="0.2">
      <c r="A102" s="24" t="s">
        <v>241</v>
      </c>
      <c r="B102" s="39">
        <v>12128</v>
      </c>
    </row>
    <row r="103" spans="1:3" ht="15" customHeight="1" x14ac:dyDescent="0.2">
      <c r="A103" s="24" t="s">
        <v>240</v>
      </c>
      <c r="B103" s="39">
        <v>5755</v>
      </c>
    </row>
    <row r="104" spans="1:3" ht="15" customHeight="1" x14ac:dyDescent="0.2">
      <c r="A104" s="24" t="s">
        <v>239</v>
      </c>
      <c r="B104" s="39">
        <v>10524</v>
      </c>
    </row>
    <row r="105" spans="1:3" ht="15" customHeight="1" x14ac:dyDescent="0.2">
      <c r="A105" s="22" t="s">
        <v>238</v>
      </c>
      <c r="B105" s="38">
        <f>SUM(B106,B175,B185,B195,B206,B213,B216,B238)</f>
        <v>1930061</v>
      </c>
    </row>
    <row r="106" spans="1:3" s="37" customFormat="1" ht="15" customHeight="1" x14ac:dyDescent="0.2">
      <c r="A106" s="25" t="s">
        <v>237</v>
      </c>
      <c r="B106" s="38">
        <f>SUM(B107:B174)</f>
        <v>795479</v>
      </c>
    </row>
    <row r="107" spans="1:3" ht="15" customHeight="1" x14ac:dyDescent="0.2">
      <c r="A107" s="24" t="s">
        <v>236</v>
      </c>
      <c r="B107" s="23">
        <v>57243</v>
      </c>
      <c r="C107" s="18"/>
    </row>
    <row r="108" spans="1:3" ht="15" customHeight="1" x14ac:dyDescent="0.2">
      <c r="A108" s="24" t="s">
        <v>235</v>
      </c>
      <c r="B108" s="23">
        <v>6503</v>
      </c>
    </row>
    <row r="109" spans="1:3" ht="15" customHeight="1" x14ac:dyDescent="0.2">
      <c r="A109" s="24" t="s">
        <v>234</v>
      </c>
      <c r="B109" s="23">
        <v>1960</v>
      </c>
    </row>
    <row r="110" spans="1:3" ht="15" customHeight="1" x14ac:dyDescent="0.2">
      <c r="A110" s="24" t="s">
        <v>233</v>
      </c>
      <c r="B110" s="23">
        <v>25635</v>
      </c>
    </row>
    <row r="111" spans="1:3" ht="15" customHeight="1" x14ac:dyDescent="0.2">
      <c r="A111" s="24" t="s">
        <v>232</v>
      </c>
      <c r="B111" s="23">
        <v>7117</v>
      </c>
    </row>
    <row r="112" spans="1:3" ht="15" customHeight="1" x14ac:dyDescent="0.2">
      <c r="A112" s="24" t="s">
        <v>231</v>
      </c>
      <c r="B112" s="23">
        <v>447</v>
      </c>
    </row>
    <row r="113" spans="1:2" ht="15" customHeight="1" x14ac:dyDescent="0.2">
      <c r="A113" s="32" t="s">
        <v>230</v>
      </c>
      <c r="B113" s="23">
        <v>396</v>
      </c>
    </row>
    <row r="114" spans="1:2" ht="15" customHeight="1" x14ac:dyDescent="0.2">
      <c r="A114" s="24" t="s">
        <v>229</v>
      </c>
      <c r="B114" s="23">
        <v>40844</v>
      </c>
    </row>
    <row r="115" spans="1:2" ht="15" customHeight="1" x14ac:dyDescent="0.2">
      <c r="A115" s="24" t="s">
        <v>228</v>
      </c>
      <c r="B115" s="23">
        <v>6695</v>
      </c>
    </row>
    <row r="116" spans="1:2" ht="15" customHeight="1" x14ac:dyDescent="0.2">
      <c r="A116" s="24" t="s">
        <v>227</v>
      </c>
      <c r="B116" s="23">
        <v>3310</v>
      </c>
    </row>
    <row r="117" spans="1:2" ht="15" customHeight="1" x14ac:dyDescent="0.2">
      <c r="A117" s="24" t="s">
        <v>226</v>
      </c>
      <c r="B117" s="23">
        <v>713</v>
      </c>
    </row>
    <row r="118" spans="1:2" ht="15" customHeight="1" x14ac:dyDescent="0.2">
      <c r="A118" s="32" t="s">
        <v>225</v>
      </c>
      <c r="B118" s="23">
        <v>1620</v>
      </c>
    </row>
    <row r="119" spans="1:2" ht="15" customHeight="1" x14ac:dyDescent="0.2">
      <c r="A119" s="32" t="s">
        <v>224</v>
      </c>
      <c r="B119" s="23">
        <v>22715</v>
      </c>
    </row>
    <row r="120" spans="1:2" ht="15" customHeight="1" x14ac:dyDescent="0.2">
      <c r="A120" s="32" t="s">
        <v>223</v>
      </c>
      <c r="B120" s="23">
        <v>9348</v>
      </c>
    </row>
    <row r="121" spans="1:2" ht="15" customHeight="1" x14ac:dyDescent="0.2">
      <c r="A121" s="24" t="s">
        <v>222</v>
      </c>
      <c r="B121" s="23">
        <v>4490</v>
      </c>
    </row>
    <row r="122" spans="1:2" ht="15" customHeight="1" x14ac:dyDescent="0.2">
      <c r="A122" s="32" t="s">
        <v>221</v>
      </c>
      <c r="B122" s="23">
        <v>1486</v>
      </c>
    </row>
    <row r="123" spans="1:2" ht="15" customHeight="1" x14ac:dyDescent="0.2">
      <c r="A123" s="32" t="s">
        <v>220</v>
      </c>
      <c r="B123" s="23">
        <v>24976</v>
      </c>
    </row>
    <row r="124" spans="1:2" ht="15" customHeight="1" x14ac:dyDescent="0.2">
      <c r="A124" s="32" t="s">
        <v>219</v>
      </c>
      <c r="B124" s="23">
        <v>970</v>
      </c>
    </row>
    <row r="125" spans="1:2" ht="15" customHeight="1" x14ac:dyDescent="0.2">
      <c r="A125" s="32" t="s">
        <v>218</v>
      </c>
      <c r="B125" s="23">
        <v>997</v>
      </c>
    </row>
    <row r="126" spans="1:2" ht="15" customHeight="1" x14ac:dyDescent="0.2">
      <c r="A126" s="24" t="s">
        <v>217</v>
      </c>
      <c r="B126" s="36">
        <v>1110</v>
      </c>
    </row>
    <row r="127" spans="1:2" ht="15" customHeight="1" x14ac:dyDescent="0.2">
      <c r="A127" s="32" t="s">
        <v>216</v>
      </c>
      <c r="B127" s="36">
        <v>62910</v>
      </c>
    </row>
    <row r="128" spans="1:2" ht="15" customHeight="1" x14ac:dyDescent="0.2">
      <c r="A128" s="32" t="s">
        <v>215</v>
      </c>
      <c r="B128" s="36">
        <v>15328</v>
      </c>
    </row>
    <row r="129" spans="1:2" ht="15" customHeight="1" x14ac:dyDescent="0.2">
      <c r="A129" s="32" t="s">
        <v>214</v>
      </c>
      <c r="B129" s="36">
        <v>18697</v>
      </c>
    </row>
    <row r="130" spans="1:2" ht="15" customHeight="1" x14ac:dyDescent="0.2">
      <c r="A130" s="24" t="s">
        <v>213</v>
      </c>
      <c r="B130" s="36">
        <v>4641</v>
      </c>
    </row>
    <row r="131" spans="1:2" ht="15" customHeight="1" x14ac:dyDescent="0.2">
      <c r="A131" s="32" t="s">
        <v>212</v>
      </c>
      <c r="B131" s="36">
        <v>56199</v>
      </c>
    </row>
    <row r="132" spans="1:2" ht="15" customHeight="1" x14ac:dyDescent="0.2">
      <c r="A132" s="24" t="s">
        <v>211</v>
      </c>
      <c r="B132" s="36">
        <v>11779</v>
      </c>
    </row>
    <row r="133" spans="1:2" ht="15" customHeight="1" x14ac:dyDescent="0.2">
      <c r="A133" s="32" t="s">
        <v>210</v>
      </c>
      <c r="B133" s="36">
        <v>12646</v>
      </c>
    </row>
    <row r="134" spans="1:2" ht="15" customHeight="1" x14ac:dyDescent="0.2">
      <c r="A134" s="24" t="s">
        <v>209</v>
      </c>
      <c r="B134" s="23">
        <v>5402</v>
      </c>
    </row>
    <row r="135" spans="1:2" ht="15" customHeight="1" x14ac:dyDescent="0.2">
      <c r="A135" s="32" t="s">
        <v>208</v>
      </c>
      <c r="B135" s="23">
        <v>1540</v>
      </c>
    </row>
    <row r="136" spans="1:2" ht="15" customHeight="1" x14ac:dyDescent="0.2">
      <c r="A136" s="24" t="s">
        <v>207</v>
      </c>
      <c r="B136" s="23">
        <v>2406</v>
      </c>
    </row>
    <row r="137" spans="1:2" ht="15" customHeight="1" x14ac:dyDescent="0.2">
      <c r="A137" s="32" t="s">
        <v>206</v>
      </c>
      <c r="B137" s="23">
        <v>50147</v>
      </c>
    </row>
    <row r="138" spans="1:2" ht="15" customHeight="1" x14ac:dyDescent="0.2">
      <c r="A138" s="24" t="s">
        <v>205</v>
      </c>
      <c r="B138" s="23">
        <v>35443</v>
      </c>
    </row>
    <row r="139" spans="1:2" ht="15" customHeight="1" x14ac:dyDescent="0.2">
      <c r="A139" s="32" t="s">
        <v>204</v>
      </c>
      <c r="B139" s="23">
        <v>563</v>
      </c>
    </row>
    <row r="140" spans="1:2" ht="15" customHeight="1" x14ac:dyDescent="0.2">
      <c r="A140" s="32" t="s">
        <v>203</v>
      </c>
      <c r="B140" s="23">
        <v>4090</v>
      </c>
    </row>
    <row r="141" spans="1:2" ht="15" customHeight="1" x14ac:dyDescent="0.2">
      <c r="A141" s="24" t="s">
        <v>202</v>
      </c>
      <c r="B141" s="23">
        <v>37065</v>
      </c>
    </row>
    <row r="142" spans="1:2" ht="15" customHeight="1" x14ac:dyDescent="0.2">
      <c r="A142" s="24" t="s">
        <v>201</v>
      </c>
      <c r="B142" s="23">
        <v>631</v>
      </c>
    </row>
    <row r="143" spans="1:2" ht="15" customHeight="1" x14ac:dyDescent="0.2">
      <c r="A143" s="24" t="s">
        <v>200</v>
      </c>
      <c r="B143" s="23">
        <v>310</v>
      </c>
    </row>
    <row r="144" spans="1:2" ht="15" customHeight="1" x14ac:dyDescent="0.2">
      <c r="A144" s="24" t="s">
        <v>199</v>
      </c>
      <c r="B144" s="23">
        <v>1650</v>
      </c>
    </row>
    <row r="145" spans="1:2" ht="15" customHeight="1" x14ac:dyDescent="0.2">
      <c r="A145" s="24" t="s">
        <v>198</v>
      </c>
      <c r="B145" s="23">
        <v>5085</v>
      </c>
    </row>
    <row r="146" spans="1:2" ht="15" customHeight="1" x14ac:dyDescent="0.2">
      <c r="A146" s="24" t="s">
        <v>197</v>
      </c>
      <c r="B146" s="23">
        <v>1180</v>
      </c>
    </row>
    <row r="147" spans="1:2" ht="15" customHeight="1" x14ac:dyDescent="0.2">
      <c r="A147" s="24" t="s">
        <v>196</v>
      </c>
      <c r="B147" s="23">
        <v>8069</v>
      </c>
    </row>
    <row r="148" spans="1:2" ht="15" customHeight="1" x14ac:dyDescent="0.2">
      <c r="A148" s="24" t="s">
        <v>195</v>
      </c>
      <c r="B148" s="23">
        <v>3536</v>
      </c>
    </row>
    <row r="149" spans="1:2" ht="15" customHeight="1" x14ac:dyDescent="0.2">
      <c r="A149" s="32" t="s">
        <v>194</v>
      </c>
      <c r="B149" s="23">
        <v>11751</v>
      </c>
    </row>
    <row r="150" spans="1:2" ht="15" customHeight="1" x14ac:dyDescent="0.2">
      <c r="A150" s="32" t="s">
        <v>193</v>
      </c>
      <c r="B150" s="23">
        <v>5750</v>
      </c>
    </row>
    <row r="151" spans="1:2" ht="26.1" customHeight="1" x14ac:dyDescent="0.2">
      <c r="A151" s="35" t="s">
        <v>192</v>
      </c>
      <c r="B151" s="23">
        <v>4910</v>
      </c>
    </row>
    <row r="152" spans="1:2" ht="15" customHeight="1" x14ac:dyDescent="0.2">
      <c r="A152" s="32" t="s">
        <v>191</v>
      </c>
      <c r="B152" s="23">
        <v>2602</v>
      </c>
    </row>
    <row r="153" spans="1:2" ht="15" customHeight="1" x14ac:dyDescent="0.2">
      <c r="A153" s="32" t="s">
        <v>190</v>
      </c>
      <c r="B153" s="23">
        <v>3994</v>
      </c>
    </row>
    <row r="154" spans="1:2" ht="15" customHeight="1" x14ac:dyDescent="0.2">
      <c r="A154" s="24" t="s">
        <v>189</v>
      </c>
      <c r="B154" s="23">
        <v>60</v>
      </c>
    </row>
    <row r="155" spans="1:2" ht="15" customHeight="1" x14ac:dyDescent="0.2">
      <c r="A155" s="24" t="s">
        <v>188</v>
      </c>
      <c r="B155" s="23">
        <v>18398</v>
      </c>
    </row>
    <row r="156" spans="1:2" ht="15" customHeight="1" x14ac:dyDescent="0.2">
      <c r="A156" s="24" t="s">
        <v>187</v>
      </c>
      <c r="B156" s="23">
        <v>26976</v>
      </c>
    </row>
    <row r="157" spans="1:2" ht="15" customHeight="1" x14ac:dyDescent="0.2">
      <c r="A157" s="24" t="s">
        <v>186</v>
      </c>
      <c r="B157" s="23">
        <v>6144</v>
      </c>
    </row>
    <row r="158" spans="1:2" x14ac:dyDescent="0.2">
      <c r="A158" s="26" t="s">
        <v>185</v>
      </c>
      <c r="B158" s="23">
        <v>329</v>
      </c>
    </row>
    <row r="159" spans="1:2" ht="15" customHeight="1" x14ac:dyDescent="0.2">
      <c r="A159" s="24" t="s">
        <v>184</v>
      </c>
      <c r="B159" s="23">
        <v>12402</v>
      </c>
    </row>
    <row r="160" spans="1:2" ht="15" customHeight="1" x14ac:dyDescent="0.2">
      <c r="A160" s="24" t="s">
        <v>183</v>
      </c>
      <c r="B160" s="23">
        <v>6362</v>
      </c>
    </row>
    <row r="161" spans="1:2" ht="15" customHeight="1" x14ac:dyDescent="0.2">
      <c r="A161" s="32" t="s">
        <v>182</v>
      </c>
      <c r="B161" s="23">
        <v>822</v>
      </c>
    </row>
    <row r="162" spans="1:2" ht="15" customHeight="1" x14ac:dyDescent="0.2">
      <c r="A162" s="24" t="s">
        <v>181</v>
      </c>
      <c r="B162" s="23">
        <v>280</v>
      </c>
    </row>
    <row r="163" spans="1:2" ht="15" customHeight="1" x14ac:dyDescent="0.2">
      <c r="A163" s="24" t="s">
        <v>180</v>
      </c>
      <c r="B163" s="23">
        <v>21669</v>
      </c>
    </row>
    <row r="164" spans="1:2" ht="15" customHeight="1" x14ac:dyDescent="0.2">
      <c r="A164" s="24" t="s">
        <v>179</v>
      </c>
      <c r="B164" s="23">
        <v>5739</v>
      </c>
    </row>
    <row r="165" spans="1:2" ht="15" customHeight="1" x14ac:dyDescent="0.2">
      <c r="A165" s="32" t="s">
        <v>178</v>
      </c>
      <c r="B165" s="23">
        <v>903</v>
      </c>
    </row>
    <row r="166" spans="1:2" ht="15" customHeight="1" x14ac:dyDescent="0.2">
      <c r="A166" s="32" t="s">
        <v>177</v>
      </c>
      <c r="B166" s="23">
        <v>544</v>
      </c>
    </row>
    <row r="167" spans="1:2" ht="15" customHeight="1" x14ac:dyDescent="0.2">
      <c r="A167" s="24" t="s">
        <v>176</v>
      </c>
      <c r="B167" s="23">
        <v>41492</v>
      </c>
    </row>
    <row r="168" spans="1:2" ht="15" customHeight="1" x14ac:dyDescent="0.2">
      <c r="A168" s="32" t="s">
        <v>175</v>
      </c>
      <c r="B168" s="23">
        <v>7598</v>
      </c>
    </row>
    <row r="169" spans="1:2" ht="15" customHeight="1" x14ac:dyDescent="0.2">
      <c r="A169" s="32" t="s">
        <v>174</v>
      </c>
      <c r="B169" s="23">
        <v>400</v>
      </c>
    </row>
    <row r="170" spans="1:2" ht="15" customHeight="1" x14ac:dyDescent="0.2">
      <c r="A170" s="32" t="s">
        <v>173</v>
      </c>
      <c r="B170" s="23">
        <v>448</v>
      </c>
    </row>
    <row r="171" spans="1:2" ht="15" customHeight="1" x14ac:dyDescent="0.2">
      <c r="A171" s="24" t="s">
        <v>172</v>
      </c>
      <c r="B171" s="23">
        <v>6208</v>
      </c>
    </row>
    <row r="172" spans="1:2" ht="15" customHeight="1" x14ac:dyDescent="0.2">
      <c r="A172" s="32" t="s">
        <v>171</v>
      </c>
      <c r="B172" s="23">
        <v>31792</v>
      </c>
    </row>
    <row r="173" spans="1:2" ht="15" customHeight="1" x14ac:dyDescent="0.2">
      <c r="A173" s="32" t="s">
        <v>170</v>
      </c>
      <c r="B173" s="23">
        <v>9577</v>
      </c>
    </row>
    <row r="174" spans="1:2" ht="15" customHeight="1" x14ac:dyDescent="0.2">
      <c r="A174" s="24" t="s">
        <v>169</v>
      </c>
      <c r="B174" s="23">
        <v>10437</v>
      </c>
    </row>
    <row r="175" spans="1:2" ht="15" customHeight="1" x14ac:dyDescent="0.2">
      <c r="A175" s="25" t="s">
        <v>168</v>
      </c>
      <c r="B175" s="21">
        <f>SUM(B176:B184)</f>
        <v>46849</v>
      </c>
    </row>
    <row r="176" spans="1:2" ht="15" customHeight="1" x14ac:dyDescent="0.2">
      <c r="A176" s="24" t="s">
        <v>167</v>
      </c>
      <c r="B176" s="23">
        <v>10606</v>
      </c>
    </row>
    <row r="177" spans="1:2" ht="15" customHeight="1" x14ac:dyDescent="0.2">
      <c r="A177" s="34" t="s">
        <v>166</v>
      </c>
      <c r="B177" s="23">
        <v>6992</v>
      </c>
    </row>
    <row r="178" spans="1:2" ht="15" customHeight="1" x14ac:dyDescent="0.2">
      <c r="A178" s="24" t="s">
        <v>165</v>
      </c>
      <c r="B178" s="23">
        <v>605</v>
      </c>
    </row>
    <row r="179" spans="1:2" ht="15" customHeight="1" x14ac:dyDescent="0.2">
      <c r="A179" s="34" t="s">
        <v>164</v>
      </c>
      <c r="B179" s="23">
        <v>567</v>
      </c>
    </row>
    <row r="180" spans="1:2" ht="15" customHeight="1" x14ac:dyDescent="0.2">
      <c r="A180" s="34" t="s">
        <v>163</v>
      </c>
      <c r="B180" s="23">
        <v>8899</v>
      </c>
    </row>
    <row r="181" spans="1:2" ht="15" customHeight="1" x14ac:dyDescent="0.2">
      <c r="A181" s="34" t="s">
        <v>162</v>
      </c>
      <c r="B181" s="23">
        <v>704</v>
      </c>
    </row>
    <row r="182" spans="1:2" ht="15" customHeight="1" x14ac:dyDescent="0.2">
      <c r="A182" s="34" t="s">
        <v>161</v>
      </c>
      <c r="B182" s="23">
        <v>10243</v>
      </c>
    </row>
    <row r="183" spans="1:2" ht="15" customHeight="1" x14ac:dyDescent="0.2">
      <c r="A183" s="24" t="s">
        <v>160</v>
      </c>
      <c r="B183" s="23">
        <v>1392</v>
      </c>
    </row>
    <row r="184" spans="1:2" ht="15" customHeight="1" x14ac:dyDescent="0.2">
      <c r="A184" s="24" t="s">
        <v>159</v>
      </c>
      <c r="B184" s="23">
        <v>6841</v>
      </c>
    </row>
    <row r="185" spans="1:2" ht="15" customHeight="1" x14ac:dyDescent="0.2">
      <c r="A185" s="25" t="s">
        <v>158</v>
      </c>
      <c r="B185" s="21">
        <f>SUM(B186:B194)</f>
        <v>551569</v>
      </c>
    </row>
    <row r="186" spans="1:2" ht="15" customHeight="1" x14ac:dyDescent="0.2">
      <c r="A186" s="24" t="s">
        <v>157</v>
      </c>
      <c r="B186" s="23">
        <v>107171</v>
      </c>
    </row>
    <row r="187" spans="1:2" ht="15" customHeight="1" x14ac:dyDescent="0.2">
      <c r="A187" s="24" t="s">
        <v>156</v>
      </c>
      <c r="B187" s="23">
        <v>103284</v>
      </c>
    </row>
    <row r="188" spans="1:2" ht="15" customHeight="1" x14ac:dyDescent="0.2">
      <c r="A188" s="24" t="s">
        <v>155</v>
      </c>
      <c r="B188" s="23">
        <v>93409</v>
      </c>
    </row>
    <row r="189" spans="1:2" ht="15" customHeight="1" x14ac:dyDescent="0.2">
      <c r="A189" s="24" t="s">
        <v>154</v>
      </c>
      <c r="B189" s="23">
        <v>63614</v>
      </c>
    </row>
    <row r="190" spans="1:2" ht="15" customHeight="1" x14ac:dyDescent="0.2">
      <c r="A190" s="24" t="s">
        <v>153</v>
      </c>
      <c r="B190" s="23">
        <v>82706</v>
      </c>
    </row>
    <row r="191" spans="1:2" ht="15" customHeight="1" x14ac:dyDescent="0.2">
      <c r="A191" s="24" t="s">
        <v>152</v>
      </c>
      <c r="B191" s="23">
        <v>50014</v>
      </c>
    </row>
    <row r="192" spans="1:2" ht="15" customHeight="1" x14ac:dyDescent="0.2">
      <c r="A192" s="33" t="s">
        <v>151</v>
      </c>
      <c r="B192" s="23">
        <v>37207</v>
      </c>
    </row>
    <row r="193" spans="1:3" ht="15" customHeight="1" x14ac:dyDescent="0.2">
      <c r="A193" s="33" t="s">
        <v>150</v>
      </c>
      <c r="B193" s="23">
        <v>4145</v>
      </c>
    </row>
    <row r="194" spans="1:3" ht="15" customHeight="1" x14ac:dyDescent="0.2">
      <c r="A194" s="33" t="s">
        <v>149</v>
      </c>
      <c r="B194" s="23">
        <v>10019</v>
      </c>
      <c r="C194" s="3"/>
    </row>
    <row r="195" spans="1:3" ht="15" customHeight="1" x14ac:dyDescent="0.2">
      <c r="A195" s="25" t="s">
        <v>148</v>
      </c>
      <c r="B195" s="21">
        <f>SUM(B196:B205)</f>
        <v>216916</v>
      </c>
    </row>
    <row r="196" spans="1:3" ht="15" customHeight="1" x14ac:dyDescent="0.2">
      <c r="A196" s="24" t="s">
        <v>137</v>
      </c>
      <c r="B196" s="23">
        <v>10850</v>
      </c>
    </row>
    <row r="197" spans="1:3" ht="15" customHeight="1" x14ac:dyDescent="0.2">
      <c r="A197" s="24" t="s">
        <v>147</v>
      </c>
      <c r="B197" s="23">
        <v>20689</v>
      </c>
    </row>
    <row r="198" spans="1:3" ht="15" customHeight="1" x14ac:dyDescent="0.2">
      <c r="A198" s="24" t="s">
        <v>146</v>
      </c>
      <c r="B198" s="23">
        <v>25270</v>
      </c>
    </row>
    <row r="199" spans="1:3" ht="15" customHeight="1" x14ac:dyDescent="0.2">
      <c r="A199" s="24" t="s">
        <v>145</v>
      </c>
      <c r="B199" s="23">
        <v>20546</v>
      </c>
    </row>
    <row r="200" spans="1:3" ht="15" customHeight="1" x14ac:dyDescent="0.2">
      <c r="A200" s="24" t="s">
        <v>144</v>
      </c>
      <c r="B200" s="23">
        <v>19569</v>
      </c>
    </row>
    <row r="201" spans="1:3" ht="15" customHeight="1" x14ac:dyDescent="0.2">
      <c r="A201" s="24" t="s">
        <v>143</v>
      </c>
      <c r="B201" s="23">
        <v>37202</v>
      </c>
    </row>
    <row r="202" spans="1:3" ht="15" customHeight="1" x14ac:dyDescent="0.2">
      <c r="A202" s="24" t="s">
        <v>142</v>
      </c>
      <c r="B202" s="23">
        <v>21531</v>
      </c>
    </row>
    <row r="203" spans="1:3" ht="15" customHeight="1" x14ac:dyDescent="0.2">
      <c r="A203" s="24" t="s">
        <v>141</v>
      </c>
      <c r="B203" s="23">
        <v>22797</v>
      </c>
    </row>
    <row r="204" spans="1:3" ht="15" customHeight="1" x14ac:dyDescent="0.2">
      <c r="A204" s="24" t="s">
        <v>140</v>
      </c>
      <c r="B204" s="23">
        <v>21130</v>
      </c>
    </row>
    <row r="205" spans="1:3" ht="15" customHeight="1" x14ac:dyDescent="0.2">
      <c r="A205" s="24" t="s">
        <v>139</v>
      </c>
      <c r="B205" s="23">
        <v>17332</v>
      </c>
    </row>
    <row r="206" spans="1:3" ht="15" customHeight="1" x14ac:dyDescent="0.2">
      <c r="A206" s="25" t="s">
        <v>138</v>
      </c>
      <c r="B206" s="21">
        <f>SUM(B207:B212)</f>
        <v>162464</v>
      </c>
    </row>
    <row r="207" spans="1:3" ht="15" customHeight="1" x14ac:dyDescent="0.2">
      <c r="A207" s="24" t="s">
        <v>137</v>
      </c>
      <c r="B207" s="23">
        <v>6545</v>
      </c>
    </row>
    <row r="208" spans="1:3" ht="15" customHeight="1" x14ac:dyDescent="0.2">
      <c r="A208" s="24" t="s">
        <v>136</v>
      </c>
      <c r="B208" s="23">
        <v>29753</v>
      </c>
    </row>
    <row r="209" spans="1:2" ht="15" customHeight="1" x14ac:dyDescent="0.2">
      <c r="A209" s="24" t="s">
        <v>135</v>
      </c>
      <c r="B209" s="23">
        <v>29700</v>
      </c>
    </row>
    <row r="210" spans="1:2" ht="15" customHeight="1" x14ac:dyDescent="0.2">
      <c r="A210" s="24" t="s">
        <v>134</v>
      </c>
      <c r="B210" s="23">
        <v>33295</v>
      </c>
    </row>
    <row r="211" spans="1:2" ht="15" customHeight="1" x14ac:dyDescent="0.2">
      <c r="A211" s="24" t="s">
        <v>133</v>
      </c>
      <c r="B211" s="23">
        <v>31928</v>
      </c>
    </row>
    <row r="212" spans="1:2" ht="15" customHeight="1" x14ac:dyDescent="0.2">
      <c r="A212" s="24" t="s">
        <v>132</v>
      </c>
      <c r="B212" s="23">
        <v>31243</v>
      </c>
    </row>
    <row r="213" spans="1:2" ht="15" customHeight="1" x14ac:dyDescent="0.2">
      <c r="A213" s="25" t="s">
        <v>131</v>
      </c>
      <c r="B213" s="21">
        <f>SUM(B214:B215)</f>
        <v>5919</v>
      </c>
    </row>
    <row r="214" spans="1:2" ht="26.25" customHeight="1" x14ac:dyDescent="0.2">
      <c r="A214" s="26" t="s">
        <v>130</v>
      </c>
      <c r="B214" s="23">
        <v>4707</v>
      </c>
    </row>
    <row r="215" spans="1:2" ht="15" customHeight="1" x14ac:dyDescent="0.2">
      <c r="A215" s="24" t="s">
        <v>129</v>
      </c>
      <c r="B215" s="23">
        <v>1212</v>
      </c>
    </row>
    <row r="216" spans="1:2" ht="15" customHeight="1" x14ac:dyDescent="0.2">
      <c r="A216" s="25" t="s">
        <v>128</v>
      </c>
      <c r="B216" s="21">
        <f>SUM(B217:B237)</f>
        <v>68905</v>
      </c>
    </row>
    <row r="217" spans="1:2" ht="15" customHeight="1" x14ac:dyDescent="0.2">
      <c r="A217" s="26" t="s">
        <v>127</v>
      </c>
      <c r="B217" s="23">
        <v>190</v>
      </c>
    </row>
    <row r="218" spans="1:2" ht="15" customHeight="1" x14ac:dyDescent="0.2">
      <c r="A218" s="32" t="s">
        <v>126</v>
      </c>
      <c r="B218" s="23">
        <v>2950</v>
      </c>
    </row>
    <row r="219" spans="1:2" ht="15" customHeight="1" x14ac:dyDescent="0.2">
      <c r="A219" s="32" t="s">
        <v>125</v>
      </c>
      <c r="B219" s="23">
        <v>441</v>
      </c>
    </row>
    <row r="220" spans="1:2" ht="15" customHeight="1" x14ac:dyDescent="0.2">
      <c r="A220" s="32" t="s">
        <v>124</v>
      </c>
      <c r="B220" s="23">
        <v>16496</v>
      </c>
    </row>
    <row r="221" spans="1:2" ht="15" customHeight="1" x14ac:dyDescent="0.2">
      <c r="A221" s="32" t="s">
        <v>123</v>
      </c>
      <c r="B221" s="23">
        <v>0</v>
      </c>
    </row>
    <row r="222" spans="1:2" ht="15" customHeight="1" x14ac:dyDescent="0.2">
      <c r="A222" s="32" t="s">
        <v>122</v>
      </c>
      <c r="B222" s="23">
        <v>0</v>
      </c>
    </row>
    <row r="223" spans="1:2" ht="15" customHeight="1" x14ac:dyDescent="0.2">
      <c r="A223" s="32" t="s">
        <v>121</v>
      </c>
      <c r="B223" s="23">
        <v>685</v>
      </c>
    </row>
    <row r="224" spans="1:2" ht="15" customHeight="1" x14ac:dyDescent="0.2">
      <c r="A224" s="32" t="s">
        <v>120</v>
      </c>
      <c r="B224" s="23">
        <v>16802</v>
      </c>
    </row>
    <row r="225" spans="1:2" ht="15" customHeight="1" x14ac:dyDescent="0.2">
      <c r="A225" s="32" t="s">
        <v>119</v>
      </c>
      <c r="B225" s="23">
        <v>2012</v>
      </c>
    </row>
    <row r="226" spans="1:2" ht="15" customHeight="1" x14ac:dyDescent="0.2">
      <c r="A226" s="32" t="s">
        <v>118</v>
      </c>
      <c r="B226" s="23">
        <v>0</v>
      </c>
    </row>
    <row r="227" spans="1:2" ht="15" customHeight="1" x14ac:dyDescent="0.2">
      <c r="A227" s="32" t="s">
        <v>117</v>
      </c>
      <c r="B227" s="23">
        <v>100</v>
      </c>
    </row>
    <row r="228" spans="1:2" ht="15" customHeight="1" x14ac:dyDescent="0.2">
      <c r="A228" s="32" t="s">
        <v>116</v>
      </c>
      <c r="B228" s="23">
        <v>780</v>
      </c>
    </row>
    <row r="229" spans="1:2" ht="15" customHeight="1" x14ac:dyDescent="0.2">
      <c r="A229" s="32" t="s">
        <v>115</v>
      </c>
      <c r="B229" s="23">
        <v>200</v>
      </c>
    </row>
    <row r="230" spans="1:2" ht="15" customHeight="1" x14ac:dyDescent="0.2">
      <c r="A230" s="32" t="s">
        <v>114</v>
      </c>
      <c r="B230" s="23">
        <v>320</v>
      </c>
    </row>
    <row r="231" spans="1:2" ht="15" customHeight="1" x14ac:dyDescent="0.2">
      <c r="A231" s="32" t="s">
        <v>113</v>
      </c>
      <c r="B231" s="23">
        <v>200</v>
      </c>
    </row>
    <row r="232" spans="1:2" ht="15" customHeight="1" x14ac:dyDescent="0.2">
      <c r="A232" s="26" t="s">
        <v>112</v>
      </c>
      <c r="B232" s="23">
        <v>6154</v>
      </c>
    </row>
    <row r="233" spans="1:2" ht="15" customHeight="1" x14ac:dyDescent="0.2">
      <c r="A233" s="26" t="s">
        <v>111</v>
      </c>
      <c r="B233" s="23">
        <v>7386</v>
      </c>
    </row>
    <row r="234" spans="1:2" ht="15" customHeight="1" x14ac:dyDescent="0.2">
      <c r="A234" s="26" t="s">
        <v>110</v>
      </c>
      <c r="B234" s="23">
        <v>965</v>
      </c>
    </row>
    <row r="235" spans="1:2" ht="15" customHeight="1" x14ac:dyDescent="0.2">
      <c r="A235" s="26" t="s">
        <v>109</v>
      </c>
      <c r="B235" s="23">
        <v>1132</v>
      </c>
    </row>
    <row r="236" spans="1:2" ht="15" customHeight="1" x14ac:dyDescent="0.2">
      <c r="A236" s="24" t="s">
        <v>108</v>
      </c>
      <c r="B236" s="23">
        <v>2011</v>
      </c>
    </row>
    <row r="237" spans="1:2" ht="15" customHeight="1" x14ac:dyDescent="0.2">
      <c r="A237" s="26" t="s">
        <v>107</v>
      </c>
      <c r="B237" s="23">
        <v>10081</v>
      </c>
    </row>
    <row r="238" spans="1:2" x14ac:dyDescent="0.2">
      <c r="A238" s="25" t="s">
        <v>106</v>
      </c>
      <c r="B238" s="21">
        <f>SUM(B239:B246)</f>
        <v>81960</v>
      </c>
    </row>
    <row r="239" spans="1:2" ht="15" customHeight="1" x14ac:dyDescent="0.2">
      <c r="A239" s="24" t="s">
        <v>105</v>
      </c>
      <c r="B239" s="23">
        <v>4837</v>
      </c>
    </row>
    <row r="240" spans="1:2" ht="15" customHeight="1" x14ac:dyDescent="0.2">
      <c r="A240" s="24" t="s">
        <v>104</v>
      </c>
      <c r="B240" s="23">
        <v>4042</v>
      </c>
    </row>
    <row r="241" spans="1:2" ht="15" customHeight="1" x14ac:dyDescent="0.2">
      <c r="A241" s="24" t="s">
        <v>103</v>
      </c>
      <c r="B241" s="23">
        <v>8902</v>
      </c>
    </row>
    <row r="242" spans="1:2" x14ac:dyDescent="0.2">
      <c r="A242" s="24" t="s">
        <v>102</v>
      </c>
      <c r="B242" s="23">
        <v>212</v>
      </c>
    </row>
    <row r="243" spans="1:2" ht="15" customHeight="1" x14ac:dyDescent="0.2">
      <c r="A243" s="24" t="s">
        <v>101</v>
      </c>
      <c r="B243" s="23">
        <v>37268</v>
      </c>
    </row>
    <row r="244" spans="1:2" ht="15" customHeight="1" x14ac:dyDescent="0.2">
      <c r="A244" s="26" t="s">
        <v>100</v>
      </c>
      <c r="B244" s="23">
        <v>4529</v>
      </c>
    </row>
    <row r="245" spans="1:2" s="3" customFormat="1" ht="15" customHeight="1" x14ac:dyDescent="0.2">
      <c r="A245" s="24" t="s">
        <v>99</v>
      </c>
      <c r="B245" s="23">
        <v>17157</v>
      </c>
    </row>
    <row r="246" spans="1:2" s="3" customFormat="1" ht="15" customHeight="1" x14ac:dyDescent="0.2">
      <c r="A246" s="24" t="s">
        <v>98</v>
      </c>
      <c r="B246" s="23">
        <v>5013</v>
      </c>
    </row>
    <row r="247" spans="1:2" ht="15" customHeight="1" x14ac:dyDescent="0.2">
      <c r="A247" s="22" t="s">
        <v>97</v>
      </c>
      <c r="B247" s="21">
        <f>SUM(B248,B280,B282,B288,B290)</f>
        <v>200539</v>
      </c>
    </row>
    <row r="248" spans="1:2" ht="15" customHeight="1" x14ac:dyDescent="0.2">
      <c r="A248" s="25" t="s">
        <v>96</v>
      </c>
      <c r="B248" s="21">
        <f>SUM(B249:B279)</f>
        <v>140030</v>
      </c>
    </row>
    <row r="249" spans="1:2" ht="15" customHeight="1" x14ac:dyDescent="0.2">
      <c r="A249" s="30" t="s">
        <v>95</v>
      </c>
      <c r="B249" s="23">
        <v>38841</v>
      </c>
    </row>
    <row r="250" spans="1:2" ht="15" customHeight="1" x14ac:dyDescent="0.2">
      <c r="A250" s="30" t="s">
        <v>94</v>
      </c>
      <c r="B250" s="23">
        <v>783</v>
      </c>
    </row>
    <row r="251" spans="1:2" ht="15" customHeight="1" x14ac:dyDescent="0.2">
      <c r="A251" s="30" t="s">
        <v>93</v>
      </c>
      <c r="B251" s="23">
        <v>20298</v>
      </c>
    </row>
    <row r="252" spans="1:2" s="3" customFormat="1" ht="15" customHeight="1" x14ac:dyDescent="0.2">
      <c r="A252" s="24" t="s">
        <v>92</v>
      </c>
      <c r="B252" s="23">
        <v>3522</v>
      </c>
    </row>
    <row r="253" spans="1:2" ht="15" customHeight="1" x14ac:dyDescent="0.2">
      <c r="A253" s="30" t="s">
        <v>91</v>
      </c>
      <c r="B253" s="23">
        <v>118</v>
      </c>
    </row>
    <row r="254" spans="1:2" ht="15" customHeight="1" x14ac:dyDescent="0.2">
      <c r="A254" s="30" t="s">
        <v>90</v>
      </c>
      <c r="B254" s="23">
        <v>1744</v>
      </c>
    </row>
    <row r="255" spans="1:2" ht="15" customHeight="1" x14ac:dyDescent="0.2">
      <c r="A255" s="24" t="s">
        <v>89</v>
      </c>
      <c r="B255" s="23">
        <v>1611</v>
      </c>
    </row>
    <row r="256" spans="1:2" ht="15" customHeight="1" x14ac:dyDescent="0.2">
      <c r="A256" s="30" t="s">
        <v>88</v>
      </c>
      <c r="B256" s="23">
        <v>2951</v>
      </c>
    </row>
    <row r="257" spans="1:2" ht="15" customHeight="1" x14ac:dyDescent="0.2">
      <c r="A257" s="30" t="s">
        <v>87</v>
      </c>
      <c r="B257" s="23">
        <v>10905</v>
      </c>
    </row>
    <row r="258" spans="1:2" ht="15" customHeight="1" x14ac:dyDescent="0.2">
      <c r="A258" s="30" t="s">
        <v>86</v>
      </c>
      <c r="B258" s="23">
        <v>24334</v>
      </c>
    </row>
    <row r="259" spans="1:2" ht="15" customHeight="1" x14ac:dyDescent="0.2">
      <c r="A259" s="30" t="s">
        <v>85</v>
      </c>
      <c r="B259" s="23">
        <v>15242</v>
      </c>
    </row>
    <row r="260" spans="1:2" ht="15" customHeight="1" x14ac:dyDescent="0.2">
      <c r="A260" s="30" t="s">
        <v>84</v>
      </c>
      <c r="B260" s="23">
        <v>4342</v>
      </c>
    </row>
    <row r="261" spans="1:2" ht="15" customHeight="1" x14ac:dyDescent="0.2">
      <c r="A261" s="30" t="s">
        <v>83</v>
      </c>
      <c r="B261" s="23">
        <v>300</v>
      </c>
    </row>
    <row r="262" spans="1:2" ht="15" customHeight="1" x14ac:dyDescent="0.2">
      <c r="A262" s="30" t="s">
        <v>82</v>
      </c>
      <c r="B262" s="23">
        <v>4833</v>
      </c>
    </row>
    <row r="263" spans="1:2" ht="15" customHeight="1" x14ac:dyDescent="0.2">
      <c r="A263" s="30" t="s">
        <v>81</v>
      </c>
      <c r="B263" s="23">
        <v>3700</v>
      </c>
    </row>
    <row r="264" spans="1:2" ht="15" customHeight="1" x14ac:dyDescent="0.2">
      <c r="A264" s="24" t="s">
        <v>80</v>
      </c>
      <c r="B264" s="23">
        <v>170</v>
      </c>
    </row>
    <row r="265" spans="1:2" ht="15" customHeight="1" x14ac:dyDescent="0.2">
      <c r="A265" s="30" t="s">
        <v>79</v>
      </c>
      <c r="B265" s="23">
        <v>1008</v>
      </c>
    </row>
    <row r="266" spans="1:2" ht="15" customHeight="1" x14ac:dyDescent="0.2">
      <c r="A266" s="30" t="s">
        <v>78</v>
      </c>
      <c r="B266" s="23">
        <v>1595</v>
      </c>
    </row>
    <row r="267" spans="1:2" ht="15" customHeight="1" x14ac:dyDescent="0.2">
      <c r="A267" s="30" t="s">
        <v>77</v>
      </c>
      <c r="B267" s="23">
        <v>687</v>
      </c>
    </row>
    <row r="268" spans="1:2" ht="15" customHeight="1" x14ac:dyDescent="0.2">
      <c r="A268" s="30" t="s">
        <v>76</v>
      </c>
      <c r="B268" s="23">
        <v>2071</v>
      </c>
    </row>
    <row r="269" spans="1:2" ht="15" customHeight="1" x14ac:dyDescent="0.2">
      <c r="A269" s="30" t="s">
        <v>75</v>
      </c>
      <c r="B269" s="23">
        <v>239</v>
      </c>
    </row>
    <row r="270" spans="1:2" ht="15" customHeight="1" x14ac:dyDescent="0.2">
      <c r="A270" s="30" t="s">
        <v>74</v>
      </c>
      <c r="B270" s="23">
        <v>67</v>
      </c>
    </row>
    <row r="271" spans="1:2" ht="15" customHeight="1" x14ac:dyDescent="0.2">
      <c r="A271" s="30" t="s">
        <v>73</v>
      </c>
      <c r="B271" s="23">
        <v>160</v>
      </c>
    </row>
    <row r="272" spans="1:2" ht="15" customHeight="1" x14ac:dyDescent="0.2">
      <c r="A272" s="30" t="s">
        <v>72</v>
      </c>
      <c r="B272" s="23">
        <v>49</v>
      </c>
    </row>
    <row r="273" spans="1:2" ht="15" customHeight="1" x14ac:dyDescent="0.2">
      <c r="A273" s="30" t="s">
        <v>71</v>
      </c>
      <c r="B273" s="23">
        <v>168</v>
      </c>
    </row>
    <row r="274" spans="1:2" ht="15" customHeight="1" x14ac:dyDescent="0.2">
      <c r="A274" s="30" t="s">
        <v>70</v>
      </c>
      <c r="B274" s="23">
        <v>25</v>
      </c>
    </row>
    <row r="275" spans="1:2" ht="15" customHeight="1" x14ac:dyDescent="0.2">
      <c r="A275" s="30" t="s">
        <v>69</v>
      </c>
      <c r="B275" s="23">
        <v>60</v>
      </c>
    </row>
    <row r="276" spans="1:2" ht="15" customHeight="1" x14ac:dyDescent="0.2">
      <c r="A276" s="30" t="s">
        <v>68</v>
      </c>
      <c r="B276" s="23">
        <v>105</v>
      </c>
    </row>
    <row r="277" spans="1:2" ht="15" customHeight="1" x14ac:dyDescent="0.2">
      <c r="A277" s="30" t="s">
        <v>67</v>
      </c>
      <c r="B277" s="23">
        <v>27</v>
      </c>
    </row>
    <row r="278" spans="1:2" ht="15" customHeight="1" x14ac:dyDescent="0.2">
      <c r="A278" s="30" t="s">
        <v>66</v>
      </c>
      <c r="B278" s="23">
        <v>41</v>
      </c>
    </row>
    <row r="279" spans="1:2" ht="15" customHeight="1" x14ac:dyDescent="0.2">
      <c r="A279" s="30" t="s">
        <v>65</v>
      </c>
      <c r="B279" s="23">
        <v>34</v>
      </c>
    </row>
    <row r="280" spans="1:2" ht="15" customHeight="1" x14ac:dyDescent="0.2">
      <c r="A280" s="28" t="s">
        <v>64</v>
      </c>
      <c r="B280" s="21">
        <f>SUM(B281)</f>
        <v>28647</v>
      </c>
    </row>
    <row r="281" spans="1:2" ht="15" customHeight="1" x14ac:dyDescent="0.2">
      <c r="A281" s="24" t="s">
        <v>63</v>
      </c>
      <c r="B281" s="23">
        <v>28647</v>
      </c>
    </row>
    <row r="282" spans="1:2" ht="15" customHeight="1" x14ac:dyDescent="0.2">
      <c r="A282" s="28" t="s">
        <v>62</v>
      </c>
      <c r="B282" s="31">
        <f>SUM(B283:B287)</f>
        <v>20960</v>
      </c>
    </row>
    <row r="283" spans="1:2" ht="15" customHeight="1" x14ac:dyDescent="0.2">
      <c r="A283" s="30" t="s">
        <v>61</v>
      </c>
      <c r="B283" s="23">
        <v>5732</v>
      </c>
    </row>
    <row r="284" spans="1:2" ht="15" customHeight="1" x14ac:dyDescent="0.2">
      <c r="A284" s="24" t="s">
        <v>60</v>
      </c>
      <c r="B284" s="23">
        <v>7940</v>
      </c>
    </row>
    <row r="285" spans="1:2" ht="15" customHeight="1" x14ac:dyDescent="0.2">
      <c r="A285" s="24" t="s">
        <v>59</v>
      </c>
      <c r="B285" s="23">
        <v>2187</v>
      </c>
    </row>
    <row r="286" spans="1:2" ht="15" customHeight="1" x14ac:dyDescent="0.2">
      <c r="A286" s="24" t="s">
        <v>58</v>
      </c>
      <c r="B286" s="23">
        <v>47</v>
      </c>
    </row>
    <row r="287" spans="1:2" ht="15" customHeight="1" x14ac:dyDescent="0.2">
      <c r="A287" s="24" t="s">
        <v>57</v>
      </c>
      <c r="B287" s="23">
        <v>5054</v>
      </c>
    </row>
    <row r="288" spans="1:2" ht="15" customHeight="1" x14ac:dyDescent="0.2">
      <c r="A288" s="28" t="s">
        <v>56</v>
      </c>
      <c r="B288" s="21">
        <f>B289</f>
        <v>1948</v>
      </c>
    </row>
    <row r="289" spans="1:2" ht="15" customHeight="1" x14ac:dyDescent="0.2">
      <c r="A289" s="30" t="s">
        <v>55</v>
      </c>
      <c r="B289" s="23">
        <v>1948</v>
      </c>
    </row>
    <row r="290" spans="1:2" ht="15" customHeight="1" x14ac:dyDescent="0.2">
      <c r="A290" s="28" t="s">
        <v>54</v>
      </c>
      <c r="B290" s="21">
        <f>SUM(B291:B292)</f>
        <v>8954</v>
      </c>
    </row>
    <row r="291" spans="1:2" ht="15" customHeight="1" x14ac:dyDescent="0.2">
      <c r="A291" s="30" t="s">
        <v>53</v>
      </c>
      <c r="B291" s="23">
        <v>641</v>
      </c>
    </row>
    <row r="292" spans="1:2" ht="15" customHeight="1" x14ac:dyDescent="0.2">
      <c r="A292" s="30" t="s">
        <v>52</v>
      </c>
      <c r="B292" s="23">
        <v>8313</v>
      </c>
    </row>
    <row r="293" spans="1:2" ht="15" customHeight="1" x14ac:dyDescent="0.2">
      <c r="A293" s="29" t="s">
        <v>51</v>
      </c>
      <c r="B293" s="21">
        <f>SUM(B294,B298,B305,B309,B318,B331,B337)</f>
        <v>175831</v>
      </c>
    </row>
    <row r="294" spans="1:2" ht="15" customHeight="1" x14ac:dyDescent="0.2">
      <c r="A294" s="28" t="s">
        <v>50</v>
      </c>
      <c r="B294" s="21">
        <f>SUM(B295:B297)</f>
        <v>6502</v>
      </c>
    </row>
    <row r="295" spans="1:2" ht="15" customHeight="1" x14ac:dyDescent="0.2">
      <c r="A295" s="24" t="s">
        <v>49</v>
      </c>
      <c r="B295" s="23">
        <v>1252</v>
      </c>
    </row>
    <row r="296" spans="1:2" ht="15" customHeight="1" x14ac:dyDescent="0.2">
      <c r="A296" s="24" t="s">
        <v>48</v>
      </c>
      <c r="B296" s="23">
        <v>1510</v>
      </c>
    </row>
    <row r="297" spans="1:2" ht="15" customHeight="1" x14ac:dyDescent="0.2">
      <c r="A297" s="24" t="s">
        <v>47</v>
      </c>
      <c r="B297" s="23">
        <v>3740</v>
      </c>
    </row>
    <row r="298" spans="1:2" ht="15" customHeight="1" x14ac:dyDescent="0.2">
      <c r="A298" s="25" t="s">
        <v>46</v>
      </c>
      <c r="B298" s="21">
        <f>SUM(B299:B304)</f>
        <v>26228</v>
      </c>
    </row>
    <row r="299" spans="1:2" ht="15" customHeight="1" x14ac:dyDescent="0.2">
      <c r="A299" s="24" t="s">
        <v>45</v>
      </c>
      <c r="B299" s="23">
        <v>4933</v>
      </c>
    </row>
    <row r="300" spans="1:2" ht="15" customHeight="1" x14ac:dyDescent="0.2">
      <c r="A300" s="24" t="s">
        <v>44</v>
      </c>
      <c r="B300" s="23">
        <v>3411</v>
      </c>
    </row>
    <row r="301" spans="1:2" ht="15" customHeight="1" x14ac:dyDescent="0.2">
      <c r="A301" s="24" t="s">
        <v>43</v>
      </c>
      <c r="B301" s="23">
        <v>10524</v>
      </c>
    </row>
    <row r="302" spans="1:2" ht="15" customHeight="1" x14ac:dyDescent="0.2">
      <c r="A302" s="24" t="s">
        <v>42</v>
      </c>
      <c r="B302" s="23">
        <v>2758</v>
      </c>
    </row>
    <row r="303" spans="1:2" ht="15" customHeight="1" x14ac:dyDescent="0.2">
      <c r="A303" s="24" t="s">
        <v>41</v>
      </c>
      <c r="B303" s="23">
        <v>4146</v>
      </c>
    </row>
    <row r="304" spans="1:2" ht="15" customHeight="1" x14ac:dyDescent="0.2">
      <c r="A304" s="24" t="s">
        <v>40</v>
      </c>
      <c r="B304" s="23">
        <v>456</v>
      </c>
    </row>
    <row r="305" spans="1:4" ht="15" customHeight="1" x14ac:dyDescent="0.2">
      <c r="A305" s="25" t="s">
        <v>39</v>
      </c>
      <c r="B305" s="21">
        <f>SUM(B306:B308)</f>
        <v>3091</v>
      </c>
    </row>
    <row r="306" spans="1:4" ht="15" customHeight="1" x14ac:dyDescent="0.2">
      <c r="A306" s="24" t="s">
        <v>38</v>
      </c>
      <c r="B306" s="23">
        <v>1128</v>
      </c>
    </row>
    <row r="307" spans="1:4" ht="15" customHeight="1" x14ac:dyDescent="0.2">
      <c r="A307" s="24" t="s">
        <v>37</v>
      </c>
      <c r="B307" s="23">
        <v>1503</v>
      </c>
    </row>
    <row r="308" spans="1:4" ht="15" customHeight="1" x14ac:dyDescent="0.2">
      <c r="A308" s="24" t="s">
        <v>36</v>
      </c>
      <c r="B308" s="23">
        <v>460</v>
      </c>
    </row>
    <row r="309" spans="1:4" ht="15" customHeight="1" x14ac:dyDescent="0.2">
      <c r="A309" s="25" t="s">
        <v>35</v>
      </c>
      <c r="B309" s="21">
        <f>SUM(B310:B317)</f>
        <v>30289</v>
      </c>
      <c r="C309" s="27"/>
      <c r="D309" s="27"/>
    </row>
    <row r="310" spans="1:4" ht="15" customHeight="1" x14ac:dyDescent="0.2">
      <c r="A310" s="24" t="s">
        <v>34</v>
      </c>
      <c r="B310" s="23">
        <v>1189</v>
      </c>
      <c r="C310" s="27"/>
      <c r="D310" s="27"/>
    </row>
    <row r="311" spans="1:4" ht="15" customHeight="1" x14ac:dyDescent="0.2">
      <c r="A311" s="24" t="s">
        <v>33</v>
      </c>
      <c r="B311" s="23">
        <v>24728</v>
      </c>
      <c r="C311" s="27"/>
      <c r="D311" s="27"/>
    </row>
    <row r="312" spans="1:4" ht="15" customHeight="1" x14ac:dyDescent="0.2">
      <c r="A312" s="24" t="s">
        <v>32</v>
      </c>
      <c r="B312" s="23">
        <v>1323</v>
      </c>
      <c r="C312" s="27"/>
      <c r="D312" s="27"/>
    </row>
    <row r="313" spans="1:4" ht="15" customHeight="1" x14ac:dyDescent="0.2">
      <c r="A313" s="24" t="s">
        <v>31</v>
      </c>
      <c r="B313" s="23">
        <v>1133</v>
      </c>
      <c r="C313" s="27"/>
      <c r="D313" s="27"/>
    </row>
    <row r="314" spans="1:4" ht="15" customHeight="1" x14ac:dyDescent="0.2">
      <c r="A314" s="24" t="s">
        <v>30</v>
      </c>
      <c r="B314" s="23">
        <v>500</v>
      </c>
      <c r="C314" s="27"/>
      <c r="D314" s="27"/>
    </row>
    <row r="315" spans="1:4" ht="15" customHeight="1" x14ac:dyDescent="0.2">
      <c r="A315" s="24" t="s">
        <v>29</v>
      </c>
      <c r="B315" s="23">
        <v>1131</v>
      </c>
      <c r="C315" s="27"/>
      <c r="D315" s="27"/>
    </row>
    <row r="316" spans="1:4" ht="15" customHeight="1" x14ac:dyDescent="0.2">
      <c r="A316" s="24" t="s">
        <v>28</v>
      </c>
      <c r="B316" s="23">
        <v>200</v>
      </c>
      <c r="C316" s="27"/>
      <c r="D316" s="27"/>
    </row>
    <row r="317" spans="1:4" ht="15" customHeight="1" x14ac:dyDescent="0.2">
      <c r="A317" s="24" t="s">
        <v>27</v>
      </c>
      <c r="B317" s="23">
        <v>85</v>
      </c>
      <c r="C317" s="27"/>
      <c r="D317" s="27"/>
    </row>
    <row r="318" spans="1:4" ht="15" customHeight="1" x14ac:dyDescent="0.2">
      <c r="A318" s="25" t="s">
        <v>26</v>
      </c>
      <c r="B318" s="21">
        <f>SUM(B319:B330)</f>
        <v>38387</v>
      </c>
      <c r="C318" s="27"/>
      <c r="D318" s="27"/>
    </row>
    <row r="319" spans="1:4" x14ac:dyDescent="0.2">
      <c r="A319" s="26" t="s">
        <v>25</v>
      </c>
      <c r="B319" s="23">
        <v>5339</v>
      </c>
      <c r="C319" s="27"/>
      <c r="D319" s="27"/>
    </row>
    <row r="320" spans="1:4" ht="15" customHeight="1" x14ac:dyDescent="0.2">
      <c r="A320" s="24" t="s">
        <v>24</v>
      </c>
      <c r="B320" s="23">
        <v>1169</v>
      </c>
      <c r="C320" s="27"/>
      <c r="D320" s="27"/>
    </row>
    <row r="321" spans="1:2" ht="15" customHeight="1" x14ac:dyDescent="0.2">
      <c r="A321" s="24" t="s">
        <v>23</v>
      </c>
      <c r="B321" s="23">
        <v>882</v>
      </c>
    </row>
    <row r="322" spans="1:2" ht="15" customHeight="1" x14ac:dyDescent="0.2">
      <c r="A322" s="24" t="s">
        <v>22</v>
      </c>
      <c r="B322" s="23">
        <v>2055</v>
      </c>
    </row>
    <row r="323" spans="1:2" ht="15" customHeight="1" x14ac:dyDescent="0.2">
      <c r="A323" s="26" t="s">
        <v>21</v>
      </c>
      <c r="B323" s="23">
        <v>13707</v>
      </c>
    </row>
    <row r="324" spans="1:2" ht="15" customHeight="1" x14ac:dyDescent="0.2">
      <c r="A324" s="24" t="s">
        <v>20</v>
      </c>
      <c r="B324" s="23">
        <v>60</v>
      </c>
    </row>
    <row r="325" spans="1:2" ht="15" customHeight="1" x14ac:dyDescent="0.2">
      <c r="A325" s="24" t="s">
        <v>19</v>
      </c>
      <c r="B325" s="23">
        <v>12307</v>
      </c>
    </row>
    <row r="326" spans="1:2" ht="15" customHeight="1" x14ac:dyDescent="0.2">
      <c r="A326" s="24" t="s">
        <v>18</v>
      </c>
      <c r="B326" s="23">
        <v>492</v>
      </c>
    </row>
    <row r="327" spans="1:2" ht="15" customHeight="1" x14ac:dyDescent="0.2">
      <c r="A327" s="24" t="s">
        <v>17</v>
      </c>
      <c r="B327" s="23">
        <v>250</v>
      </c>
    </row>
    <row r="328" spans="1:2" ht="15" customHeight="1" x14ac:dyDescent="0.2">
      <c r="A328" s="24" t="s">
        <v>16</v>
      </c>
      <c r="B328" s="23">
        <v>542</v>
      </c>
    </row>
    <row r="329" spans="1:2" ht="15" customHeight="1" x14ac:dyDescent="0.2">
      <c r="A329" s="24" t="s">
        <v>15</v>
      </c>
      <c r="B329" s="23">
        <v>692</v>
      </c>
    </row>
    <row r="330" spans="1:2" ht="15" customHeight="1" x14ac:dyDescent="0.2">
      <c r="A330" s="26" t="s">
        <v>14</v>
      </c>
      <c r="B330" s="23">
        <v>892</v>
      </c>
    </row>
    <row r="331" spans="1:2" ht="15" customHeight="1" x14ac:dyDescent="0.2">
      <c r="A331" s="25" t="s">
        <v>13</v>
      </c>
      <c r="B331" s="21">
        <f>SUM(B332:B336)</f>
        <v>39430</v>
      </c>
    </row>
    <row r="332" spans="1:2" ht="15" customHeight="1" x14ac:dyDescent="0.2">
      <c r="A332" s="24" t="s">
        <v>12</v>
      </c>
      <c r="B332" s="23">
        <v>300</v>
      </c>
    </row>
    <row r="333" spans="1:2" ht="15" customHeight="1" x14ac:dyDescent="0.2">
      <c r="A333" s="24" t="s">
        <v>11</v>
      </c>
      <c r="B333" s="23">
        <v>10700</v>
      </c>
    </row>
    <row r="334" spans="1:2" ht="15" customHeight="1" x14ac:dyDescent="0.2">
      <c r="A334" s="24" t="s">
        <v>10</v>
      </c>
      <c r="B334" s="23">
        <v>1785</v>
      </c>
    </row>
    <row r="335" spans="1:2" ht="15" customHeight="1" x14ac:dyDescent="0.2">
      <c r="A335" s="24" t="s">
        <v>9</v>
      </c>
      <c r="B335" s="23">
        <v>13446</v>
      </c>
    </row>
    <row r="336" spans="1:2" ht="15" customHeight="1" x14ac:dyDescent="0.2">
      <c r="A336" s="24" t="s">
        <v>8</v>
      </c>
      <c r="B336" s="23">
        <v>13199</v>
      </c>
    </row>
    <row r="337" spans="1:5" ht="15" customHeight="1" x14ac:dyDescent="0.2">
      <c r="A337" s="25" t="s">
        <v>7</v>
      </c>
      <c r="B337" s="21">
        <f>B338</f>
        <v>31904</v>
      </c>
    </row>
    <row r="338" spans="1:5" ht="15" customHeight="1" x14ac:dyDescent="0.2">
      <c r="A338" s="24" t="s">
        <v>6</v>
      </c>
      <c r="B338" s="23">
        <v>31904</v>
      </c>
    </row>
    <row r="339" spans="1:5" ht="9" customHeight="1" x14ac:dyDescent="0.2">
      <c r="A339" s="24"/>
      <c r="B339" s="23"/>
    </row>
    <row r="340" spans="1:5" ht="15" customHeight="1" x14ac:dyDescent="0.2">
      <c r="A340" s="22" t="s">
        <v>5</v>
      </c>
      <c r="B340" s="21">
        <v>22071</v>
      </c>
    </row>
    <row r="341" spans="1:5" ht="9" customHeight="1" x14ac:dyDescent="0.2">
      <c r="A341" s="22"/>
      <c r="B341" s="21"/>
    </row>
    <row r="342" spans="1:5" ht="15" customHeight="1" x14ac:dyDescent="0.2">
      <c r="A342" s="20" t="s">
        <v>4</v>
      </c>
      <c r="B342" s="19">
        <f>SUM(B7,B105,B247,B293,B340)</f>
        <v>2899923</v>
      </c>
      <c r="D342" s="18"/>
    </row>
    <row r="343" spans="1:5" ht="12.75" customHeight="1" x14ac:dyDescent="0.2">
      <c r="A343" s="17"/>
      <c r="B343" s="16"/>
    </row>
    <row r="344" spans="1:5" x14ac:dyDescent="0.2">
      <c r="A344" s="15" t="s">
        <v>3</v>
      </c>
      <c r="B344" s="14"/>
      <c r="C344" s="11"/>
      <c r="D344" s="11"/>
      <c r="E344" s="11"/>
    </row>
    <row r="345" spans="1:5" ht="12.95" customHeight="1" x14ac:dyDescent="0.2">
      <c r="A345" s="13" t="s">
        <v>2</v>
      </c>
      <c r="B345" s="13"/>
      <c r="C345" s="11"/>
      <c r="D345" s="11"/>
      <c r="E345" s="11"/>
    </row>
    <row r="346" spans="1:5" ht="12.95" customHeight="1" x14ac:dyDescent="0.2">
      <c r="A346" s="12" t="s">
        <v>1</v>
      </c>
      <c r="B346" s="12"/>
      <c r="C346" s="12"/>
      <c r="D346" s="12"/>
      <c r="E346" s="11"/>
    </row>
    <row r="347" spans="1:5" x14ac:dyDescent="0.2">
      <c r="A347" s="9"/>
      <c r="B347" s="6"/>
    </row>
    <row r="348" spans="1:5" x14ac:dyDescent="0.2">
      <c r="A348" s="10" t="s">
        <v>0</v>
      </c>
      <c r="B348" s="6"/>
    </row>
    <row r="349" spans="1:5" x14ac:dyDescent="0.2">
      <c r="A349" s="9"/>
      <c r="B349" s="6"/>
    </row>
    <row r="350" spans="1:5" x14ac:dyDescent="0.2">
      <c r="A350" s="9"/>
      <c r="B350" s="6"/>
    </row>
    <row r="351" spans="1:5" x14ac:dyDescent="0.2">
      <c r="A351" s="8"/>
      <c r="B351" s="6"/>
    </row>
    <row r="352" spans="1:5" x14ac:dyDescent="0.2">
      <c r="A352" s="7"/>
      <c r="B352" s="6"/>
    </row>
    <row r="353" spans="1:2" x14ac:dyDescent="0.2">
      <c r="A353" s="7"/>
      <c r="B353" s="6"/>
    </row>
    <row r="354" spans="1:2" x14ac:dyDescent="0.2">
      <c r="A354" s="7"/>
      <c r="B354" s="6"/>
    </row>
    <row r="355" spans="1:2" x14ac:dyDescent="0.2">
      <c r="A355" s="7"/>
      <c r="B355" s="6"/>
    </row>
    <row r="356" spans="1:2" x14ac:dyDescent="0.2">
      <c r="A356" s="7"/>
      <c r="B356" s="6"/>
    </row>
    <row r="357" spans="1:2" x14ac:dyDescent="0.2">
      <c r="A357" s="7"/>
      <c r="B357" s="6"/>
    </row>
    <row r="358" spans="1:2" x14ac:dyDescent="0.2">
      <c r="A358" s="7"/>
      <c r="B358" s="6"/>
    </row>
    <row r="359" spans="1:2" x14ac:dyDescent="0.2">
      <c r="A359" s="7"/>
      <c r="B359" s="6"/>
    </row>
    <row r="360" spans="1:2" x14ac:dyDescent="0.2">
      <c r="A360" s="7"/>
      <c r="B360" s="6"/>
    </row>
    <row r="361" spans="1:2" x14ac:dyDescent="0.2">
      <c r="A361" s="5"/>
      <c r="B361" s="4"/>
    </row>
    <row r="362" spans="1:2" x14ac:dyDescent="0.2">
      <c r="A362" s="5"/>
      <c r="B362" s="4"/>
    </row>
    <row r="363" spans="1:2" x14ac:dyDescent="0.2">
      <c r="A363" s="5"/>
      <c r="B363" s="4"/>
    </row>
    <row r="364" spans="1:2" x14ac:dyDescent="0.2">
      <c r="A364" s="5"/>
      <c r="B364" s="4"/>
    </row>
    <row r="365" spans="1:2" x14ac:dyDescent="0.2">
      <c r="A365" s="5"/>
      <c r="B365" s="4"/>
    </row>
  </sheetData>
  <mergeCells count="1">
    <mergeCell ref="A1:B1"/>
  </mergeCells>
  <printOptions horizontalCentered="1"/>
  <pageMargins left="0.39" right="0.39" top="0.39" bottom="0.39" header="0.31" footer="0.31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2021-06-26T00:08:21Z</dcterms:created>
  <dcterms:modified xsi:type="dcterms:W3CDTF">2021-06-26T00:08:50Z</dcterms:modified>
</cp:coreProperties>
</file>