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10215" windowHeight="7650"/>
  </bookViews>
  <sheets>
    <sheet name="resume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H36" i="1"/>
  <c r="H44" i="1" s="1"/>
  <c r="H46" i="1" s="1"/>
  <c r="H48" i="1" s="1"/>
  <c r="G37" i="1"/>
  <c r="H37" i="1"/>
  <c r="G38" i="1"/>
  <c r="H38" i="1"/>
  <c r="G39" i="1"/>
  <c r="H39" i="1"/>
  <c r="G40" i="1"/>
  <c r="H40" i="1"/>
  <c r="G41" i="1"/>
  <c r="H41" i="1"/>
  <c r="G42" i="1"/>
  <c r="H42" i="1"/>
  <c r="G43" i="1"/>
  <c r="H43" i="1"/>
  <c r="B44" i="1"/>
  <c r="C44" i="1"/>
  <c r="C46" i="1" s="1"/>
  <c r="D44" i="1"/>
  <c r="E44" i="1"/>
  <c r="F44" i="1"/>
  <c r="F46" i="1" s="1"/>
  <c r="F48" i="1" s="1"/>
  <c r="G44" i="1"/>
  <c r="I44" i="1"/>
  <c r="J44" i="1"/>
  <c r="J46" i="1" s="1"/>
  <c r="J48" i="1" s="1"/>
  <c r="G45" i="1"/>
  <c r="H45" i="1"/>
  <c r="D46" i="1"/>
  <c r="D48" i="1" s="1"/>
  <c r="E46" i="1"/>
  <c r="E48" i="1" s="1"/>
  <c r="I46" i="1"/>
  <c r="I48" i="1" s="1"/>
  <c r="G47" i="1"/>
  <c r="H47" i="1"/>
  <c r="C48" i="1" l="1"/>
  <c r="G46" i="1"/>
  <c r="G48" i="1" s="1"/>
</calcChain>
</file>

<file path=xl/sharedStrings.xml><?xml version="1.0" encoding="utf-8"?>
<sst xmlns="http://schemas.openxmlformats.org/spreadsheetml/2006/main" count="76" uniqueCount="65">
  <si>
    <t>FUENTE: Dirección General de Bibliotecas y Servicios de Información Digital, UNAM</t>
  </si>
  <si>
    <r>
      <rPr>
        <vertAlign val="superscript"/>
        <sz val="8"/>
        <rFont val="Arial"/>
        <family val="2"/>
      </rPr>
      <t>f</t>
    </r>
    <r>
      <rPr>
        <sz val="8"/>
        <rFont val="Arial"/>
        <family val="2"/>
      </rPr>
      <t xml:space="preserve">  La asistencia a bibliotecas y el préstamo ha disminuido en los últimos años debido al incremento y diversificación de los recursos digitales y servicios de consulta en Internet.</t>
    </r>
  </si>
  <si>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Se refiere al número de fascículos registrados.</t>
    </r>
  </si>
  <si>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En esta base de datos ya no existen volúmenes en papel.</t>
    </r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</si>
  <si>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La cifra no refleja la totalidad del uso de los libros electrónicos debido a que los proveedores utilizan diferentes criterios para medirlo.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</si>
  <si>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Se refiere a la suma de títulos reportados por cada biblioteca, por lo que puede existir duplicidad de títulos entre éstas.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</si>
  <si>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 libros, revistas, tesis, folletos, audiovisuales, microfichas,cartográficos y materiales complementarios. Hay una disminución en el total ya que ha habido bajas en materiales como literatura gris, multimedia, microfichas y  tesis.</t>
    </r>
  </si>
  <si>
    <t>TOTAL</t>
  </si>
  <si>
    <t>Libros electrónicos</t>
  </si>
  <si>
    <t>TOTAL COLECCIÓN IMPRESA</t>
  </si>
  <si>
    <r>
      <t>Colecciones</t>
    </r>
    <r>
      <rPr>
        <vertAlign val="superscript"/>
        <sz val="10"/>
        <rFont val="Arial"/>
        <family val="2"/>
      </rPr>
      <t>g</t>
    </r>
  </si>
  <si>
    <t>SUBTOTAL</t>
  </si>
  <si>
    <t>Administración y Extensión Universitaria</t>
  </si>
  <si>
    <t>Colegio de Ciencias y Humanidades</t>
  </si>
  <si>
    <t>Escuela Nacional Preparatoria</t>
  </si>
  <si>
    <t>Escuelas</t>
  </si>
  <si>
    <t>Unidades Multidisciplinarias</t>
  </si>
  <si>
    <t>Facultades</t>
  </si>
  <si>
    <t>Institutos y Centros de Investigación Científica</t>
  </si>
  <si>
    <t>Institutos y Centros de Investigación Humanística</t>
  </si>
  <si>
    <t>Volúmenes</t>
  </si>
  <si>
    <t>Títulos</t>
  </si>
  <si>
    <t>Total</t>
  </si>
  <si>
    <t>Donación</t>
  </si>
  <si>
    <r>
      <t>Compra</t>
    </r>
    <r>
      <rPr>
        <b/>
        <vertAlign val="superscript"/>
        <sz val="8"/>
        <rFont val="Arial"/>
        <family val="2"/>
      </rPr>
      <t>f</t>
    </r>
  </si>
  <si>
    <t>Existencia de material bibliográfico</t>
  </si>
  <si>
    <t>Material bibliográfico adquirido en 2019</t>
  </si>
  <si>
    <t>Número de bibliotecas</t>
  </si>
  <si>
    <t>Subsistema</t>
  </si>
  <si>
    <t>ACERVO BIBLIOGRÁFICO</t>
  </si>
  <si>
    <t>UNAM. SISTEMA BIBLIOTECARIO</t>
  </si>
  <si>
    <t>Artículos obtenidos de la red (texto completo)</t>
  </si>
  <si>
    <t>Renovaciones de libros (presencial)</t>
  </si>
  <si>
    <t>Consultas a bases de datos</t>
  </si>
  <si>
    <t>Préstamo a domicilio (libros)</t>
  </si>
  <si>
    <t>Número de usuarios con clave de acceso remoto</t>
  </si>
  <si>
    <t>Asistencia a las bibliotecas</t>
  </si>
  <si>
    <t>Hemeroteca electrónica SciELO-México (Títulos incluídos)</t>
  </si>
  <si>
    <r>
      <t>Asistencia a bibliotecas y préstamo a domicilio</t>
    </r>
    <r>
      <rPr>
        <b/>
        <vertAlign val="superscript"/>
        <sz val="10"/>
        <rFont val="Arial"/>
        <family val="2"/>
      </rPr>
      <t>f</t>
    </r>
  </si>
  <si>
    <t>Mapas digitales</t>
  </si>
  <si>
    <t>Tesis electrónicas</t>
  </si>
  <si>
    <t>Títulos únicos de revistas</t>
  </si>
  <si>
    <t>Texto completo</t>
  </si>
  <si>
    <t>Suscripciones a revistas técnicas y científicas</t>
  </si>
  <si>
    <t>Referenciales</t>
  </si>
  <si>
    <t>Revistas impresas</t>
  </si>
  <si>
    <t>Bases de datos internacionales especializadas</t>
  </si>
  <si>
    <t>Revistas electrónicas de texto completo</t>
  </si>
  <si>
    <t>Registros en PERIODICA - Ciencias exactas y naturales</t>
  </si>
  <si>
    <r>
      <t>Descargas</t>
    </r>
    <r>
      <rPr>
        <vertAlign val="superscript"/>
        <sz val="10"/>
        <rFont val="Arial"/>
        <family val="2"/>
      </rPr>
      <t>c</t>
    </r>
  </si>
  <si>
    <t>Registros en CLASE - Ciencias sociales y humanidades</t>
  </si>
  <si>
    <t>Registros MAPAMEX</t>
  </si>
  <si>
    <t xml:space="preserve">   Suscripciones a revistas electrónicas</t>
  </si>
  <si>
    <r>
      <t>Volúmenes en SERIUNAM</t>
    </r>
    <r>
      <rPr>
        <vertAlign val="superscript"/>
        <sz val="10"/>
        <rFont val="Arial"/>
        <family val="2"/>
      </rPr>
      <t>e</t>
    </r>
  </si>
  <si>
    <t>Recursos y servicios electrónicos</t>
  </si>
  <si>
    <t>Registros SERIUNAM</t>
  </si>
  <si>
    <r>
      <t>Volúmenes en TESIUNAM</t>
    </r>
    <r>
      <rPr>
        <vertAlign val="superscript"/>
        <sz val="10"/>
        <rFont val="Arial"/>
        <family val="2"/>
      </rPr>
      <t>d</t>
    </r>
  </si>
  <si>
    <r>
      <t>Títulos</t>
    </r>
    <r>
      <rPr>
        <vertAlign val="superscript"/>
        <sz val="10"/>
        <rFont val="Arial"/>
        <family val="2"/>
      </rPr>
      <t>b</t>
    </r>
  </si>
  <si>
    <t>Registros en TESIUNAM</t>
  </si>
  <si>
    <t>Material bibliográfico (libros)</t>
  </si>
  <si>
    <t>Volúmenes en LIBRUNAM</t>
  </si>
  <si>
    <t>Registros en LIBRUNAM</t>
  </si>
  <si>
    <t>Catálogos y bases de datos referenciales</t>
  </si>
  <si>
    <r>
      <t>Recursos documentales</t>
    </r>
    <r>
      <rPr>
        <b/>
        <vertAlign val="superscript"/>
        <sz val="10"/>
        <rFont val="Arial"/>
        <family val="2"/>
      </rPr>
      <t>a</t>
    </r>
  </si>
  <si>
    <t>RECURSOS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</si>
</sst>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12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color theme="0" tint="-0.249977111117893"/>
      <name val="Arial"/>
      <family val="2"/>
    </font>
    <font>
      <sz val="10"/>
      <color theme="1" tint="0.14999847407452621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horizontal="right" vertical="center"/>
    </xf>
    <xf numFmtId="0" fontId="3" fillId="0" borderId="0" xfId="1" applyFont="1"/>
    <xf numFmtId="0" fontId="0" fillId="0" borderId="0" xfId="0" applyFont="1" applyAlignment="1">
      <alignment vertical="center"/>
    </xf>
    <xf numFmtId="3" fontId="0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3" fontId="2" fillId="0" borderId="0" xfId="0" quotePrefix="1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vertical="center"/>
    </xf>
    <xf numFmtId="3" fontId="7" fillId="0" borderId="0" xfId="0" applyNumberFormat="1" applyFont="1" applyFill="1" applyBorder="1"/>
    <xf numFmtId="0" fontId="2" fillId="0" borderId="0" xfId="0" applyFont="1" applyAlignment="1">
      <alignment horizontal="left" vertical="center" indent="1"/>
    </xf>
    <xf numFmtId="0" fontId="2" fillId="0" borderId="0" xfId="0" applyFont="1" applyBorder="1" applyAlignment="1">
      <alignment horizontal="left" vertical="center" indent="1"/>
    </xf>
    <xf numFmtId="0" fontId="0" fillId="0" borderId="0" xfId="0" applyFont="1" applyFill="1" applyBorder="1" applyAlignment="1">
      <alignment vertical="center"/>
    </xf>
    <xf numFmtId="3" fontId="3" fillId="0" borderId="0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3" fontId="8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3" fontId="8" fillId="2" borderId="0" xfId="0" applyNumberFormat="1" applyFont="1" applyFill="1" applyBorder="1" applyAlignment="1">
      <alignment horizontal="center" vertical="center"/>
    </xf>
    <xf numFmtId="3" fontId="8" fillId="2" borderId="0" xfId="0" applyNumberFormat="1" applyFont="1" applyFill="1" applyAlignment="1">
      <alignment horizontal="center" vertical="center"/>
    </xf>
    <xf numFmtId="3" fontId="8" fillId="2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0" fillId="0" borderId="0" xfId="0" applyNumberFormat="1" applyFont="1" applyFill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indent="1"/>
    </xf>
    <xf numFmtId="3" fontId="10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indent="2"/>
    </xf>
    <xf numFmtId="0" fontId="5" fillId="0" borderId="0" xfId="0" applyFont="1" applyFill="1" applyBorder="1" applyAlignment="1">
      <alignment horizontal="left" vertical="center"/>
    </xf>
    <xf numFmtId="3" fontId="10" fillId="0" borderId="0" xfId="0" applyNumberFormat="1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3" fontId="0" fillId="0" borderId="0" xfId="0" applyNumberFormat="1" applyFont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3" fontId="10" fillId="0" borderId="0" xfId="0" applyNumberFormat="1" applyFont="1" applyFill="1" applyBorder="1" applyAlignment="1">
      <alignment vertical="center"/>
    </xf>
    <xf numFmtId="0" fontId="0" fillId="0" borderId="0" xfId="0" applyFont="1" applyAlignment="1">
      <alignment horizontal="left" vertical="center" indent="1"/>
    </xf>
    <xf numFmtId="0" fontId="1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R457"/>
  <sheetViews>
    <sheetView tabSelected="1" zoomScaleNormal="100" workbookViewId="0">
      <selection sqref="A1:J1"/>
    </sheetView>
  </sheetViews>
  <sheetFormatPr baseColWidth="10" defaultColWidth="11.42578125" defaultRowHeight="12.75" x14ac:dyDescent="0.2"/>
  <cols>
    <col min="1" max="1" width="44.28515625" style="1" customWidth="1"/>
    <col min="2" max="2" width="11.42578125" style="3" customWidth="1"/>
    <col min="3" max="4" width="11.42578125" style="2" customWidth="1"/>
    <col min="5" max="6" width="11.42578125" style="1" customWidth="1"/>
    <col min="7" max="10" width="11.42578125" style="2" customWidth="1"/>
    <col min="11" max="11" width="11.42578125" style="1"/>
    <col min="12" max="12" width="0" style="1" hidden="1" customWidth="1"/>
    <col min="13" max="16384" width="11.42578125" style="1"/>
  </cols>
  <sheetData>
    <row r="1" spans="1:14" ht="15" customHeight="1" x14ac:dyDescent="0.2">
      <c r="A1" s="40" t="s">
        <v>30</v>
      </c>
      <c r="B1" s="40"/>
      <c r="C1" s="40"/>
      <c r="D1" s="40"/>
      <c r="E1" s="40"/>
      <c r="F1" s="40"/>
      <c r="G1" s="40"/>
      <c r="H1" s="40"/>
      <c r="I1" s="40"/>
      <c r="J1" s="40"/>
    </row>
    <row r="2" spans="1:14" ht="15" customHeight="1" x14ac:dyDescent="0.2">
      <c r="A2" s="40" t="s">
        <v>64</v>
      </c>
      <c r="B2" s="40"/>
      <c r="C2" s="40"/>
      <c r="D2" s="40"/>
      <c r="E2" s="40"/>
      <c r="F2" s="40"/>
      <c r="G2" s="40"/>
      <c r="H2" s="40"/>
      <c r="I2" s="40"/>
      <c r="J2" s="40"/>
    </row>
    <row r="3" spans="1:14" ht="15" customHeight="1" x14ac:dyDescent="0.2">
      <c r="A3" s="40">
        <v>2020</v>
      </c>
      <c r="B3" s="40"/>
      <c r="C3" s="40"/>
      <c r="D3" s="40"/>
      <c r="E3" s="40"/>
      <c r="F3" s="40"/>
      <c r="G3" s="40"/>
      <c r="H3" s="40"/>
      <c r="I3" s="40"/>
      <c r="J3" s="40"/>
    </row>
    <row r="4" spans="1:14" x14ac:dyDescent="0.2">
      <c r="A4" s="64"/>
      <c r="B4" s="64"/>
      <c r="C4" s="64"/>
      <c r="D4" s="64"/>
      <c r="E4" s="64"/>
      <c r="F4" s="64"/>
      <c r="G4" s="64"/>
      <c r="H4" s="64"/>
      <c r="I4" s="64"/>
      <c r="J4" s="64"/>
    </row>
    <row r="5" spans="1:14" ht="9" customHeight="1" x14ac:dyDescent="0.2">
      <c r="B5" s="49"/>
      <c r="C5" s="15"/>
      <c r="D5" s="15"/>
      <c r="E5" s="15"/>
      <c r="F5" s="15"/>
      <c r="G5" s="15"/>
      <c r="H5" s="15"/>
      <c r="I5" s="15"/>
      <c r="J5" s="1"/>
    </row>
    <row r="6" spans="1:14" ht="15" customHeight="1" x14ac:dyDescent="0.2">
      <c r="A6" s="63" t="s">
        <v>63</v>
      </c>
      <c r="B6" s="38"/>
      <c r="C6" s="55"/>
      <c r="D6" s="15"/>
      <c r="E6" s="52" t="s">
        <v>62</v>
      </c>
      <c r="F6" s="52"/>
      <c r="G6" s="52"/>
      <c r="H6" s="52"/>
      <c r="J6" s="62"/>
      <c r="K6" s="52"/>
      <c r="L6" s="38"/>
      <c r="M6" s="38"/>
      <c r="N6" s="56"/>
    </row>
    <row r="7" spans="1:14" ht="15" customHeight="1" x14ac:dyDescent="0.2">
      <c r="A7" s="50" t="s">
        <v>21</v>
      </c>
      <c r="B7" s="38"/>
      <c r="C7" s="58">
        <v>4927596</v>
      </c>
      <c r="E7" s="50" t="s">
        <v>61</v>
      </c>
      <c r="F7" s="22"/>
      <c r="G7" s="22"/>
      <c r="H7" s="22"/>
      <c r="J7" s="48">
        <v>1831724</v>
      </c>
      <c r="K7" s="50"/>
      <c r="L7" s="49"/>
      <c r="M7" s="49"/>
      <c r="N7" s="13"/>
    </row>
    <row r="8" spans="1:14" ht="15" customHeight="1" x14ac:dyDescent="0.2">
      <c r="A8" s="50" t="s">
        <v>20</v>
      </c>
      <c r="B8" s="38"/>
      <c r="C8" s="11">
        <v>13783919</v>
      </c>
      <c r="E8" s="50" t="s">
        <v>60</v>
      </c>
      <c r="F8" s="22"/>
      <c r="G8" s="22"/>
      <c r="H8" s="22"/>
      <c r="J8" s="48">
        <v>7185125</v>
      </c>
      <c r="K8" s="50"/>
      <c r="L8" s="38"/>
      <c r="M8" s="38"/>
      <c r="N8" s="13"/>
    </row>
    <row r="9" spans="1:14" ht="15" customHeight="1" x14ac:dyDescent="0.2">
      <c r="A9" s="54" t="s">
        <v>59</v>
      </c>
      <c r="B9" s="38"/>
      <c r="C9" s="60"/>
      <c r="D9" s="15"/>
      <c r="E9" s="50" t="s">
        <v>58</v>
      </c>
      <c r="F9" s="22"/>
      <c r="G9" s="22"/>
      <c r="H9" s="22"/>
      <c r="J9" s="48">
        <v>537457</v>
      </c>
    </row>
    <row r="10" spans="1:14" ht="15" customHeight="1" x14ac:dyDescent="0.2">
      <c r="A10" s="50" t="s">
        <v>57</v>
      </c>
      <c r="B10" s="38"/>
      <c r="C10" s="58">
        <v>3221006</v>
      </c>
      <c r="D10" s="13"/>
      <c r="E10" s="61" t="s">
        <v>56</v>
      </c>
      <c r="F10" s="22"/>
      <c r="G10" s="22"/>
      <c r="H10" s="22"/>
      <c r="J10" s="48">
        <v>546352</v>
      </c>
    </row>
    <row r="11" spans="1:14" ht="15" customHeight="1" x14ac:dyDescent="0.2">
      <c r="A11" s="50" t="s">
        <v>20</v>
      </c>
      <c r="B11" s="38"/>
      <c r="C11" s="58">
        <v>7478661</v>
      </c>
      <c r="D11" s="13"/>
      <c r="E11" s="50" t="s">
        <v>55</v>
      </c>
      <c r="F11" s="22"/>
      <c r="G11" s="22"/>
      <c r="H11" s="22"/>
      <c r="J11" s="48">
        <v>81202</v>
      </c>
    </row>
    <row r="12" spans="1:14" ht="15" customHeight="1" x14ac:dyDescent="0.2">
      <c r="A12" s="54" t="s">
        <v>54</v>
      </c>
      <c r="B12" s="56"/>
      <c r="C12" s="60"/>
      <c r="D12" s="15"/>
      <c r="E12" s="21" t="s">
        <v>53</v>
      </c>
      <c r="F12" s="22"/>
      <c r="G12" s="22"/>
      <c r="H12" s="22"/>
      <c r="J12" s="48">
        <v>11858409</v>
      </c>
    </row>
    <row r="13" spans="1:14" ht="15" customHeight="1" x14ac:dyDescent="0.2">
      <c r="A13" s="59" t="s">
        <v>52</v>
      </c>
      <c r="B13" s="56"/>
      <c r="C13" s="58">
        <v>11390</v>
      </c>
      <c r="D13" s="15"/>
      <c r="E13" s="50" t="s">
        <v>51</v>
      </c>
      <c r="F13" s="50"/>
      <c r="G13" s="50"/>
      <c r="H13" s="50"/>
      <c r="J13" s="48">
        <v>40124</v>
      </c>
    </row>
    <row r="14" spans="1:14" ht="15" customHeight="1" x14ac:dyDescent="0.2">
      <c r="A14" s="50" t="s">
        <v>8</v>
      </c>
      <c r="B14" s="56"/>
      <c r="C14" s="11">
        <v>470605</v>
      </c>
      <c r="D14" s="15"/>
      <c r="E14" s="50" t="s">
        <v>50</v>
      </c>
      <c r="F14" s="24"/>
      <c r="G14" s="24"/>
      <c r="H14" s="24"/>
      <c r="J14" s="48">
        <v>495594</v>
      </c>
    </row>
    <row r="15" spans="1:14" ht="15" customHeight="1" x14ac:dyDescent="0.2">
      <c r="A15" s="53" t="s">
        <v>49</v>
      </c>
      <c r="B15" s="56"/>
      <c r="C15" s="11">
        <v>11087002</v>
      </c>
      <c r="D15" s="15"/>
      <c r="E15" s="24" t="s">
        <v>48</v>
      </c>
      <c r="F15" s="57"/>
      <c r="G15" s="57"/>
      <c r="H15" s="57"/>
      <c r="J15" s="48">
        <v>429552</v>
      </c>
    </row>
    <row r="16" spans="1:14" ht="15" customHeight="1" x14ac:dyDescent="0.2">
      <c r="A16" s="50" t="s">
        <v>47</v>
      </c>
      <c r="B16" s="56"/>
      <c r="C16" s="11">
        <v>22079</v>
      </c>
      <c r="D16" s="15"/>
      <c r="J16" s="55"/>
    </row>
    <row r="17" spans="1:13" ht="15" customHeight="1" x14ac:dyDescent="0.2">
      <c r="A17" s="50" t="s">
        <v>46</v>
      </c>
      <c r="B17" s="38"/>
      <c r="C17" s="11">
        <v>142</v>
      </c>
      <c r="D17" s="15"/>
      <c r="E17" s="54" t="s">
        <v>45</v>
      </c>
      <c r="F17" s="52"/>
      <c r="G17" s="52"/>
      <c r="H17" s="52"/>
      <c r="J17" s="51"/>
    </row>
    <row r="18" spans="1:13" ht="15" customHeight="1" x14ac:dyDescent="0.2">
      <c r="A18" s="53" t="s">
        <v>44</v>
      </c>
      <c r="B18" s="38"/>
      <c r="C18" s="11">
        <v>87</v>
      </c>
      <c r="D18" s="15"/>
      <c r="E18" s="50" t="s">
        <v>43</v>
      </c>
      <c r="F18" s="22"/>
      <c r="G18" s="22"/>
      <c r="H18" s="22"/>
      <c r="J18" s="48">
        <v>1475</v>
      </c>
    </row>
    <row r="19" spans="1:13" ht="15" customHeight="1" x14ac:dyDescent="0.2">
      <c r="A19" s="53" t="s">
        <v>42</v>
      </c>
      <c r="B19" s="38"/>
      <c r="C19" s="11">
        <v>55</v>
      </c>
      <c r="D19" s="15"/>
      <c r="E19" s="50" t="s">
        <v>41</v>
      </c>
      <c r="F19" s="22"/>
      <c r="G19" s="22"/>
      <c r="H19" s="22"/>
      <c r="J19" s="48">
        <v>1115</v>
      </c>
    </row>
    <row r="20" spans="1:13" ht="15" customHeight="1" x14ac:dyDescent="0.2">
      <c r="A20" s="21" t="s">
        <v>40</v>
      </c>
      <c r="B20" s="49"/>
      <c r="C20" s="11">
        <v>454361</v>
      </c>
      <c r="D20" s="47"/>
      <c r="E20" s="50"/>
      <c r="F20" s="22"/>
      <c r="G20" s="22"/>
      <c r="H20" s="22"/>
      <c r="J20" s="51"/>
    </row>
    <row r="21" spans="1:13" ht="15" customHeight="1" x14ac:dyDescent="0.2">
      <c r="A21" s="21" t="s">
        <v>39</v>
      </c>
      <c r="B21" s="49"/>
      <c r="C21" s="11">
        <v>13805</v>
      </c>
      <c r="D21" s="47"/>
      <c r="E21" s="52" t="s">
        <v>38</v>
      </c>
      <c r="F21" s="52"/>
      <c r="G21" s="52"/>
      <c r="H21" s="52"/>
      <c r="J21" s="51"/>
    </row>
    <row r="22" spans="1:13" ht="15" customHeight="1" x14ac:dyDescent="0.2">
      <c r="A22" s="50" t="s">
        <v>37</v>
      </c>
      <c r="B22" s="49"/>
      <c r="C22" s="11">
        <v>132</v>
      </c>
      <c r="D22" s="47"/>
      <c r="E22" s="21" t="s">
        <v>36</v>
      </c>
      <c r="F22" s="22"/>
      <c r="G22" s="22"/>
      <c r="H22" s="22"/>
      <c r="J22" s="48">
        <v>1792341</v>
      </c>
    </row>
    <row r="23" spans="1:13" ht="15" customHeight="1" x14ac:dyDescent="0.2">
      <c r="A23" s="50" t="s">
        <v>35</v>
      </c>
      <c r="B23" s="49"/>
      <c r="C23" s="11">
        <v>315361</v>
      </c>
      <c r="D23" s="47"/>
      <c r="E23" s="21" t="s">
        <v>34</v>
      </c>
      <c r="F23" s="22"/>
      <c r="G23" s="22"/>
      <c r="H23" s="22"/>
      <c r="J23" s="48">
        <v>342981</v>
      </c>
    </row>
    <row r="24" spans="1:13" ht="15" customHeight="1" x14ac:dyDescent="0.2">
      <c r="A24" s="25" t="s">
        <v>33</v>
      </c>
      <c r="B24" s="38"/>
      <c r="C24" s="11">
        <v>17501697</v>
      </c>
      <c r="D24" s="47"/>
      <c r="E24" s="21" t="s">
        <v>32</v>
      </c>
      <c r="F24" s="22"/>
      <c r="G24" s="22"/>
      <c r="H24" s="22"/>
      <c r="J24" s="48">
        <v>113683</v>
      </c>
    </row>
    <row r="25" spans="1:13" ht="15" customHeight="1" x14ac:dyDescent="0.2">
      <c r="A25" s="24" t="s">
        <v>31</v>
      </c>
      <c r="B25" s="38"/>
      <c r="C25" s="11">
        <v>10186060</v>
      </c>
      <c r="D25" s="47"/>
      <c r="E25" s="43"/>
      <c r="F25" s="43"/>
      <c r="G25" s="43"/>
      <c r="H25" s="43"/>
      <c r="I25" s="46"/>
      <c r="J25" s="45"/>
      <c r="M25" s="2"/>
    </row>
    <row r="26" spans="1:13" ht="9" customHeight="1" x14ac:dyDescent="0.2">
      <c r="A26" s="43"/>
      <c r="B26" s="43"/>
      <c r="C26" s="44"/>
      <c r="D26" s="43"/>
      <c r="E26" s="15"/>
      <c r="F26" s="15"/>
      <c r="G26" s="15"/>
      <c r="H26" s="15"/>
      <c r="I26" s="15"/>
      <c r="J26" s="42"/>
      <c r="M26" s="2"/>
    </row>
    <row r="27" spans="1:13" ht="12.75" customHeight="1" x14ac:dyDescent="0.2">
      <c r="B27" s="1"/>
      <c r="C27" s="1"/>
      <c r="D27" s="15"/>
      <c r="E27" s="41"/>
      <c r="F27" s="41"/>
      <c r="G27" s="41"/>
      <c r="H27" s="41"/>
      <c r="I27" s="41"/>
      <c r="J27" s="41"/>
    </row>
    <row r="28" spans="1:13" ht="15" customHeight="1" x14ac:dyDescent="0.2">
      <c r="A28" s="40" t="s">
        <v>30</v>
      </c>
      <c r="B28" s="40"/>
      <c r="C28" s="40"/>
      <c r="D28" s="40"/>
      <c r="E28" s="40"/>
      <c r="F28" s="40"/>
      <c r="G28" s="40"/>
      <c r="H28" s="40"/>
      <c r="I28" s="40"/>
      <c r="J28" s="40"/>
    </row>
    <row r="29" spans="1:13" ht="15" customHeight="1" x14ac:dyDescent="0.2">
      <c r="A29" s="39" t="s">
        <v>29</v>
      </c>
      <c r="B29" s="39"/>
      <c r="C29" s="39"/>
      <c r="D29" s="39"/>
      <c r="E29" s="39"/>
      <c r="F29" s="39"/>
      <c r="G29" s="39"/>
      <c r="H29" s="39"/>
      <c r="I29" s="39"/>
      <c r="J29" s="39"/>
    </row>
    <row r="30" spans="1:13" ht="15" customHeight="1" x14ac:dyDescent="0.2">
      <c r="A30" s="39">
        <v>2020</v>
      </c>
      <c r="B30" s="39"/>
      <c r="C30" s="39"/>
      <c r="D30" s="39"/>
      <c r="E30" s="39"/>
      <c r="F30" s="39"/>
      <c r="G30" s="39"/>
      <c r="H30" s="39"/>
      <c r="I30" s="39"/>
      <c r="J30" s="39"/>
    </row>
    <row r="31" spans="1:13" x14ac:dyDescent="0.2">
      <c r="A31" s="16"/>
      <c r="B31" s="38"/>
      <c r="C31" s="15"/>
      <c r="D31" s="15"/>
      <c r="E31" s="16"/>
      <c r="F31" s="16"/>
      <c r="G31" s="15"/>
      <c r="H31" s="15"/>
      <c r="I31" s="15"/>
      <c r="J31" s="15"/>
    </row>
    <row r="32" spans="1:13" ht="12.75" customHeight="1" x14ac:dyDescent="0.2">
      <c r="A32" s="34" t="s">
        <v>28</v>
      </c>
      <c r="B32" s="33" t="s">
        <v>27</v>
      </c>
      <c r="C32" s="37" t="s">
        <v>26</v>
      </c>
      <c r="D32" s="37"/>
      <c r="E32" s="37"/>
      <c r="F32" s="37"/>
      <c r="G32" s="37"/>
      <c r="H32" s="37"/>
      <c r="I32" s="33" t="s">
        <v>25</v>
      </c>
      <c r="J32" s="33"/>
    </row>
    <row r="33" spans="1:14" ht="12.75" customHeight="1" x14ac:dyDescent="0.2">
      <c r="A33" s="34"/>
      <c r="B33" s="33"/>
      <c r="C33" s="36" t="s">
        <v>24</v>
      </c>
      <c r="D33" s="36"/>
      <c r="E33" s="34" t="s">
        <v>23</v>
      </c>
      <c r="F33" s="34"/>
      <c r="G33" s="35" t="s">
        <v>22</v>
      </c>
      <c r="H33" s="35"/>
      <c r="I33" s="33"/>
      <c r="J33" s="33"/>
    </row>
    <row r="34" spans="1:14" ht="12.75" customHeight="1" x14ac:dyDescent="0.2">
      <c r="A34" s="34"/>
      <c r="B34" s="33"/>
      <c r="C34" s="32" t="s">
        <v>21</v>
      </c>
      <c r="D34" s="32" t="s">
        <v>20</v>
      </c>
      <c r="E34" s="32" t="s">
        <v>21</v>
      </c>
      <c r="F34" s="32" t="s">
        <v>20</v>
      </c>
      <c r="G34" s="31" t="s">
        <v>21</v>
      </c>
      <c r="H34" s="31" t="s">
        <v>20</v>
      </c>
      <c r="I34" s="30" t="s">
        <v>21</v>
      </c>
      <c r="J34" s="30" t="s">
        <v>20</v>
      </c>
    </row>
    <row r="35" spans="1:14" ht="9" customHeight="1" x14ac:dyDescent="0.2">
      <c r="A35" s="16"/>
      <c r="B35" s="29"/>
      <c r="C35" s="13"/>
      <c r="D35" s="13"/>
      <c r="E35" s="28"/>
      <c r="F35" s="28"/>
      <c r="G35" s="27"/>
      <c r="H35" s="27"/>
      <c r="I35" s="27"/>
      <c r="J35" s="27"/>
    </row>
    <row r="36" spans="1:14" ht="15" customHeight="1" x14ac:dyDescent="0.2">
      <c r="A36" s="24" t="s">
        <v>19</v>
      </c>
      <c r="B36" s="22">
        <v>21</v>
      </c>
      <c r="C36" s="13">
        <v>4580</v>
      </c>
      <c r="D36" s="13">
        <v>4682</v>
      </c>
      <c r="E36" s="13">
        <v>998</v>
      </c>
      <c r="F36" s="13">
        <v>1128</v>
      </c>
      <c r="G36" s="13">
        <f>SUM(C36,E36)</f>
        <v>5578</v>
      </c>
      <c r="H36" s="13">
        <f>SUM(D36,F36)</f>
        <v>5810</v>
      </c>
      <c r="I36" s="13">
        <v>797107</v>
      </c>
      <c r="J36" s="13">
        <v>958676</v>
      </c>
      <c r="K36" s="22"/>
      <c r="L36" s="22"/>
      <c r="M36" s="22"/>
      <c r="N36" s="22"/>
    </row>
    <row r="37" spans="1:14" ht="15" customHeight="1" x14ac:dyDescent="0.2">
      <c r="A37" s="24" t="s">
        <v>18</v>
      </c>
      <c r="B37" s="19">
        <v>33</v>
      </c>
      <c r="C37" s="13">
        <v>3000</v>
      </c>
      <c r="D37" s="13">
        <v>3202</v>
      </c>
      <c r="E37" s="13">
        <v>289</v>
      </c>
      <c r="F37" s="13">
        <v>316</v>
      </c>
      <c r="G37" s="13">
        <f>SUM(C37,E37)</f>
        <v>3289</v>
      </c>
      <c r="H37" s="13">
        <f>SUM(D37,F37)</f>
        <v>3518</v>
      </c>
      <c r="I37" s="13">
        <v>417071</v>
      </c>
      <c r="J37" s="13">
        <v>517994</v>
      </c>
      <c r="K37" s="23"/>
      <c r="L37" s="22"/>
      <c r="M37" s="13"/>
      <c r="N37" s="22"/>
    </row>
    <row r="38" spans="1:14" ht="15" customHeight="1" x14ac:dyDescent="0.2">
      <c r="A38" s="24" t="s">
        <v>17</v>
      </c>
      <c r="B38" s="1">
        <v>36</v>
      </c>
      <c r="C38" s="13">
        <v>5282</v>
      </c>
      <c r="D38" s="13">
        <v>11037</v>
      </c>
      <c r="E38" s="13">
        <v>376</v>
      </c>
      <c r="F38" s="13">
        <v>635</v>
      </c>
      <c r="G38" s="13">
        <f>SUM(C38,E38)</f>
        <v>5658</v>
      </c>
      <c r="H38" s="13">
        <f>SUM(D38,F38)</f>
        <v>11672</v>
      </c>
      <c r="I38" s="13">
        <v>757518</v>
      </c>
      <c r="J38" s="13">
        <v>2134499</v>
      </c>
      <c r="K38" s="23"/>
      <c r="L38" s="22"/>
      <c r="M38" s="13"/>
      <c r="N38" s="22"/>
    </row>
    <row r="39" spans="1:14" ht="15" customHeight="1" x14ac:dyDescent="0.2">
      <c r="A39" s="24" t="s">
        <v>16</v>
      </c>
      <c r="B39" s="1">
        <v>10</v>
      </c>
      <c r="C39" s="13">
        <v>6493</v>
      </c>
      <c r="D39" s="13">
        <v>14614</v>
      </c>
      <c r="E39" s="13">
        <v>233</v>
      </c>
      <c r="F39" s="13">
        <v>281</v>
      </c>
      <c r="G39" s="13">
        <f>SUM(C39,E39)</f>
        <v>6726</v>
      </c>
      <c r="H39" s="13">
        <f>SUM(D39,F39)</f>
        <v>14895</v>
      </c>
      <c r="I39" s="13">
        <v>365643</v>
      </c>
      <c r="J39" s="13">
        <v>1272182</v>
      </c>
      <c r="K39" s="23"/>
      <c r="L39" s="22"/>
      <c r="M39" s="13"/>
      <c r="N39" s="26"/>
    </row>
    <row r="40" spans="1:14" ht="15" customHeight="1" x14ac:dyDescent="0.2">
      <c r="A40" s="24" t="s">
        <v>15</v>
      </c>
      <c r="B40" s="2">
        <v>4</v>
      </c>
      <c r="C40" s="13">
        <v>207</v>
      </c>
      <c r="D40" s="13">
        <v>767</v>
      </c>
      <c r="E40" s="13">
        <v>42</v>
      </c>
      <c r="F40" s="13">
        <v>46</v>
      </c>
      <c r="G40" s="13">
        <f>SUM(C40,E40)</f>
        <v>249</v>
      </c>
      <c r="H40" s="13">
        <f>SUM(D40,F40)</f>
        <v>813</v>
      </c>
      <c r="I40" s="13">
        <v>78913</v>
      </c>
      <c r="J40" s="13">
        <v>222309</v>
      </c>
      <c r="K40" s="13"/>
      <c r="L40" s="22"/>
      <c r="M40" s="13"/>
      <c r="N40" s="22"/>
    </row>
    <row r="41" spans="1:14" ht="15" customHeight="1" x14ac:dyDescent="0.2">
      <c r="A41" s="25" t="s">
        <v>14</v>
      </c>
      <c r="B41" s="2">
        <v>10</v>
      </c>
      <c r="C41" s="13">
        <v>1021</v>
      </c>
      <c r="D41" s="13">
        <v>1850</v>
      </c>
      <c r="E41" s="13">
        <v>0</v>
      </c>
      <c r="F41" s="13">
        <v>0</v>
      </c>
      <c r="G41" s="13">
        <f>SUM(C41,E41)</f>
        <v>1021</v>
      </c>
      <c r="H41" s="13">
        <f>SUM(D41,F41)</f>
        <v>1850</v>
      </c>
      <c r="I41" s="13">
        <v>210225</v>
      </c>
      <c r="J41" s="13">
        <v>719482</v>
      </c>
      <c r="K41" s="22"/>
      <c r="L41" s="22"/>
      <c r="M41" s="22"/>
      <c r="N41" s="22"/>
    </row>
    <row r="42" spans="1:14" ht="15" customHeight="1" x14ac:dyDescent="0.2">
      <c r="A42" s="24" t="s">
        <v>13</v>
      </c>
      <c r="B42" s="2">
        <v>6</v>
      </c>
      <c r="C42" s="13">
        <v>4256</v>
      </c>
      <c r="D42" s="13">
        <v>14370</v>
      </c>
      <c r="E42" s="13">
        <v>1</v>
      </c>
      <c r="F42" s="13">
        <v>1</v>
      </c>
      <c r="G42" s="13">
        <f>SUM(C42,E42)</f>
        <v>4257</v>
      </c>
      <c r="H42" s="13">
        <f>SUM(D42,F42)</f>
        <v>14371</v>
      </c>
      <c r="I42" s="13">
        <v>132489</v>
      </c>
      <c r="J42" s="13">
        <v>905410</v>
      </c>
      <c r="K42" s="22"/>
      <c r="L42" s="22"/>
      <c r="M42" s="22"/>
      <c r="N42" s="22"/>
    </row>
    <row r="43" spans="1:14" ht="15" customHeight="1" x14ac:dyDescent="0.2">
      <c r="A43" s="24" t="s">
        <v>12</v>
      </c>
      <c r="B43" s="13">
        <v>16</v>
      </c>
      <c r="C43" s="13">
        <v>10352</v>
      </c>
      <c r="D43" s="13">
        <v>10802</v>
      </c>
      <c r="E43" s="13">
        <v>117</v>
      </c>
      <c r="F43" s="13">
        <v>133</v>
      </c>
      <c r="G43" s="13">
        <f>SUM(C43,E43)</f>
        <v>10469</v>
      </c>
      <c r="H43" s="13">
        <f>SUM(D43,F43)</f>
        <v>10935</v>
      </c>
      <c r="I43" s="13">
        <v>462040</v>
      </c>
      <c r="J43" s="13">
        <v>748109</v>
      </c>
      <c r="K43" s="23"/>
      <c r="L43" s="22"/>
      <c r="M43" s="13"/>
      <c r="N43" s="22"/>
    </row>
    <row r="44" spans="1:14" ht="15" customHeight="1" x14ac:dyDescent="0.2">
      <c r="A44" s="18" t="s">
        <v>11</v>
      </c>
      <c r="B44" s="17">
        <f>SUM(B36:B43)</f>
        <v>136</v>
      </c>
      <c r="C44" s="17">
        <f>SUM(C36:C43)</f>
        <v>35191</v>
      </c>
      <c r="D44" s="17">
        <f>SUM(D36:D43)</f>
        <v>61324</v>
      </c>
      <c r="E44" s="17">
        <f>SUM(E36:E43)</f>
        <v>2056</v>
      </c>
      <c r="F44" s="17">
        <f>SUM(F36:F43)</f>
        <v>2540</v>
      </c>
      <c r="G44" s="17">
        <f>SUM(G36:G43)</f>
        <v>37247</v>
      </c>
      <c r="H44" s="17">
        <f>SUM(H36:H43)</f>
        <v>63864</v>
      </c>
      <c r="I44" s="17">
        <f>SUM(I36:I43)</f>
        <v>3221006</v>
      </c>
      <c r="J44" s="17">
        <f>SUM(J36:J43)</f>
        <v>7478661</v>
      </c>
      <c r="K44" s="22"/>
      <c r="L44" s="22"/>
      <c r="M44" s="13"/>
      <c r="N44" s="22"/>
    </row>
    <row r="45" spans="1:14" ht="15" customHeight="1" x14ac:dyDescent="0.2">
      <c r="A45" s="21" t="s">
        <v>10</v>
      </c>
      <c r="B45" s="13"/>
      <c r="C45" s="13">
        <v>825</v>
      </c>
      <c r="D45" s="13">
        <v>989</v>
      </c>
      <c r="E45" s="13">
        <v>50</v>
      </c>
      <c r="F45" s="13">
        <v>66</v>
      </c>
      <c r="G45" s="13">
        <f>SUM(C45,E45)</f>
        <v>875</v>
      </c>
      <c r="H45" s="13">
        <f>SUM(D45,F45)</f>
        <v>1055</v>
      </c>
      <c r="I45" s="13">
        <v>39944</v>
      </c>
      <c r="J45" s="13">
        <v>53892</v>
      </c>
    </row>
    <row r="46" spans="1:14" s="6" customFormat="1" ht="15" customHeight="1" x14ac:dyDescent="0.2">
      <c r="A46" s="18" t="s">
        <v>9</v>
      </c>
      <c r="B46" s="18"/>
      <c r="C46" s="17">
        <f>SUM(C44:C45)</f>
        <v>36016</v>
      </c>
      <c r="D46" s="17">
        <f>SUM(D44:D45)</f>
        <v>62313</v>
      </c>
      <c r="E46" s="17">
        <f>SUM(E44:E45)</f>
        <v>2106</v>
      </c>
      <c r="F46" s="17">
        <f>SUM(F44:F45)</f>
        <v>2606</v>
      </c>
      <c r="G46" s="17">
        <f>SUM(C46,E46)</f>
        <v>38122</v>
      </c>
      <c r="H46" s="17">
        <f>SUM(H44:H45)</f>
        <v>64919</v>
      </c>
      <c r="I46" s="17">
        <f>SUM(I44:I45)</f>
        <v>3260950</v>
      </c>
      <c r="J46" s="17">
        <f>SUM(J44:J45)</f>
        <v>7532553</v>
      </c>
    </row>
    <row r="47" spans="1:14" s="19" customFormat="1" ht="15" customHeight="1" x14ac:dyDescent="0.2">
      <c r="A47" s="21" t="s">
        <v>8</v>
      </c>
      <c r="B47" s="13"/>
      <c r="C47" s="13">
        <v>20043</v>
      </c>
      <c r="D47" s="13">
        <v>22236</v>
      </c>
      <c r="E47" s="20"/>
      <c r="F47" s="20"/>
      <c r="G47" s="13">
        <f>SUM(C47,E47)</f>
        <v>20043</v>
      </c>
      <c r="H47" s="13">
        <f>SUM(D47,F47)</f>
        <v>22236</v>
      </c>
      <c r="I47" s="20"/>
      <c r="J47" s="20"/>
    </row>
    <row r="48" spans="1:14" s="6" customFormat="1" ht="15" customHeight="1" x14ac:dyDescent="0.2">
      <c r="A48" s="18" t="s">
        <v>7</v>
      </c>
      <c r="B48" s="18"/>
      <c r="C48" s="17">
        <f>C46+C47</f>
        <v>56059</v>
      </c>
      <c r="D48" s="17">
        <f>D46+D47</f>
        <v>84549</v>
      </c>
      <c r="E48" s="17">
        <f>E46</f>
        <v>2106</v>
      </c>
      <c r="F48" s="17">
        <f>F46</f>
        <v>2606</v>
      </c>
      <c r="G48" s="17">
        <f>SUM(G46:G47)</f>
        <v>58165</v>
      </c>
      <c r="H48" s="17">
        <f>SUM(H46:H47)</f>
        <v>87155</v>
      </c>
      <c r="I48" s="17">
        <f>I46</f>
        <v>3260950</v>
      </c>
      <c r="J48" s="17">
        <f>J46</f>
        <v>7532553</v>
      </c>
    </row>
    <row r="49" spans="1:18" ht="12.75" customHeight="1" x14ac:dyDescent="0.2">
      <c r="A49" s="16"/>
      <c r="B49" s="15"/>
      <c r="C49" s="15"/>
      <c r="D49" s="15"/>
      <c r="E49" s="15"/>
      <c r="F49" s="15"/>
      <c r="G49" s="15"/>
      <c r="H49" s="15"/>
      <c r="I49" s="15"/>
      <c r="J49" s="15"/>
    </row>
    <row r="50" spans="1:18" s="6" customFormat="1" ht="24.75" customHeight="1" x14ac:dyDescent="0.2">
      <c r="A50" s="14" t="s">
        <v>6</v>
      </c>
      <c r="B50" s="14"/>
      <c r="C50" s="14"/>
      <c r="D50" s="14"/>
      <c r="E50" s="14"/>
      <c r="F50" s="14"/>
      <c r="G50" s="14"/>
      <c r="H50" s="14"/>
      <c r="I50" s="14"/>
      <c r="J50" s="7"/>
      <c r="K50" s="13"/>
      <c r="L50" s="13"/>
      <c r="M50" s="13"/>
      <c r="N50" s="13"/>
      <c r="O50" s="13"/>
      <c r="P50" s="13"/>
      <c r="Q50" s="13"/>
      <c r="R50" s="13"/>
    </row>
    <row r="51" spans="1:18" s="6" customFormat="1" ht="12.75" customHeight="1" x14ac:dyDescent="0.2">
      <c r="A51" s="10" t="s">
        <v>5</v>
      </c>
      <c r="B51" s="8"/>
      <c r="C51" s="7"/>
      <c r="D51" s="7"/>
      <c r="E51" s="7"/>
      <c r="F51" s="7"/>
      <c r="G51" s="7"/>
      <c r="H51" s="7"/>
      <c r="I51" s="7"/>
      <c r="J51" s="7"/>
    </row>
    <row r="52" spans="1:18" s="6" customFormat="1" ht="12.75" customHeight="1" x14ac:dyDescent="0.2">
      <c r="A52" s="10" t="s">
        <v>4</v>
      </c>
      <c r="B52" s="8"/>
      <c r="C52" s="7"/>
      <c r="D52" s="7"/>
      <c r="E52" s="7"/>
      <c r="F52" s="7"/>
      <c r="G52" s="7"/>
      <c r="H52" s="7"/>
      <c r="I52" s="7"/>
      <c r="J52" s="7"/>
    </row>
    <row r="53" spans="1:18" s="6" customFormat="1" ht="12.75" customHeight="1" x14ac:dyDescent="0.2">
      <c r="A53" s="9" t="s">
        <v>3</v>
      </c>
      <c r="B53" s="12"/>
      <c r="C53" s="11"/>
      <c r="D53" s="11"/>
      <c r="E53" s="11"/>
      <c r="F53" s="11"/>
      <c r="G53" s="11"/>
      <c r="H53" s="11"/>
      <c r="I53" s="7"/>
      <c r="J53" s="7"/>
    </row>
    <row r="54" spans="1:18" s="6" customFormat="1" ht="12.75" customHeight="1" x14ac:dyDescent="0.2">
      <c r="A54" s="10" t="s">
        <v>2</v>
      </c>
      <c r="B54" s="8"/>
      <c r="C54" s="7"/>
      <c r="D54" s="7"/>
      <c r="E54" s="7"/>
      <c r="F54" s="7"/>
      <c r="G54" s="7"/>
      <c r="H54" s="7"/>
      <c r="I54" s="7"/>
      <c r="J54" s="7"/>
    </row>
    <row r="55" spans="1:18" s="6" customFormat="1" ht="12.75" customHeight="1" x14ac:dyDescent="0.2">
      <c r="A55" s="9" t="s">
        <v>1</v>
      </c>
      <c r="B55" s="8"/>
      <c r="C55" s="7"/>
      <c r="D55" s="7"/>
      <c r="E55" s="7"/>
      <c r="F55" s="7"/>
      <c r="G55" s="7"/>
      <c r="H55" s="7"/>
      <c r="I55" s="7"/>
      <c r="J55" s="7"/>
    </row>
    <row r="57" spans="1:18" ht="12.75" customHeight="1" x14ac:dyDescent="0.2">
      <c r="A57" s="5" t="s">
        <v>0</v>
      </c>
      <c r="C57" s="4"/>
      <c r="D57" s="4"/>
      <c r="E57" s="4"/>
      <c r="F57" s="4"/>
      <c r="G57" s="1"/>
      <c r="H57" s="1"/>
      <c r="I57" s="1"/>
      <c r="J57" s="1"/>
    </row>
    <row r="58" spans="1:18" ht="12.75" customHeight="1" x14ac:dyDescent="0.2"/>
    <row r="59" spans="1:18" ht="12.75" customHeight="1" x14ac:dyDescent="0.2"/>
    <row r="60" spans="1:18" ht="12.75" customHeight="1" x14ac:dyDescent="0.2"/>
    <row r="61" spans="1:18" ht="12.75" customHeight="1" x14ac:dyDescent="0.2"/>
    <row r="62" spans="1:18" ht="12.75" customHeight="1" x14ac:dyDescent="0.2"/>
    <row r="63" spans="1:18" ht="12.75" customHeight="1" x14ac:dyDescent="0.2"/>
    <row r="64" spans="1:18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</sheetData>
  <mergeCells count="14">
    <mergeCell ref="C33:D33"/>
    <mergeCell ref="E33:F33"/>
    <mergeCell ref="A32:A34"/>
    <mergeCell ref="A2:J2"/>
    <mergeCell ref="A50:I50"/>
    <mergeCell ref="B32:B34"/>
    <mergeCell ref="A28:J28"/>
    <mergeCell ref="A29:J29"/>
    <mergeCell ref="A30:J30"/>
    <mergeCell ref="A1:J1"/>
    <mergeCell ref="A3:J3"/>
    <mergeCell ref="I32:J33"/>
    <mergeCell ref="C32:H32"/>
    <mergeCell ref="G33:H33"/>
  </mergeCells>
  <printOptions horizontalCentered="1"/>
  <pageMargins left="0.39370078740157483" right="0.39370078740157483" top="0.59055118110236227" bottom="0.39370078740157483" header="0.39370078740157483" footer="0"/>
  <pageSetup scale="69" orientation="landscape" r:id="rId1"/>
  <headerFooter alignWithMargins="0">
    <oddHeader xml:space="preserve">&amp;R&amp;"Arial,Negrita"&amp;14Resumen Estadístico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2021-06-25T23:53:59Z</dcterms:created>
  <dcterms:modified xsi:type="dcterms:W3CDTF">2021-06-25T23:54:34Z</dcterms:modified>
</cp:coreProperties>
</file>