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30" windowHeight="7650"/>
  </bookViews>
  <sheets>
    <sheet name="atención a la salud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 s="1"/>
  <c r="B12" i="1"/>
  <c r="B15" i="1"/>
  <c r="B22" i="1"/>
  <c r="B26" i="1"/>
  <c r="B25" i="1" s="1"/>
  <c r="B29" i="1"/>
  <c r="B37" i="1"/>
  <c r="B36" i="1" s="1"/>
  <c r="B41" i="1"/>
  <c r="B47" i="1"/>
  <c r="B53" i="1"/>
  <c r="B61" i="1"/>
  <c r="B73" i="1"/>
  <c r="B77" i="1"/>
  <c r="B83" i="1"/>
  <c r="B90" i="1"/>
  <c r="B157" i="1"/>
  <c r="B188" i="1"/>
  <c r="B189" i="1"/>
  <c r="B200" i="1"/>
</calcChain>
</file>

<file path=xl/sharedStrings.xml><?xml version="1.0" encoding="utf-8"?>
<sst xmlns="http://schemas.openxmlformats.org/spreadsheetml/2006/main" count="228" uniqueCount="202">
  <si>
    <t>FUENTE: Dirección General de Atención a la Salud, UNAM.</t>
  </si>
  <si>
    <t>DGAS: Dirección General de Atención a la Salud</t>
  </si>
  <si>
    <t>CU: Ciudad Universaitaria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</si>
  <si>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Aplicacción parcial. No fue posible realizar el total de acciones programadas debido a la contingencia epidemiológica por la COVID 19. </t>
    </r>
  </si>
  <si>
    <t>Sesiones del XII Diplomado "Género, Violencia Familiar y Adicciones", conjuntamente con Centros de Integración Juvenil A.C.</t>
  </si>
  <si>
    <t>OTRAS ACTIVIDADES</t>
  </si>
  <si>
    <t>Promedio de asistentes a las Videoconferencias</t>
  </si>
  <si>
    <t>Promedio de asistentes a las sesiones académicas</t>
  </si>
  <si>
    <t xml:space="preserve">Participantes    </t>
  </si>
  <si>
    <t>Videoconferencias</t>
  </si>
  <si>
    <t>Trabajos presentados en sesiones académicas a distancia</t>
  </si>
  <si>
    <t>Sesiones académicas vía zoom con alumnos pasantes en servicio social</t>
  </si>
  <si>
    <t xml:space="preserve">Actividades </t>
  </si>
  <si>
    <t>Alumnos en servicio social</t>
  </si>
  <si>
    <t>SERVICIO SOCIAL EN LA DGAS</t>
  </si>
  <si>
    <t>Gif publicados</t>
  </si>
  <si>
    <t>Carteles publicados</t>
  </si>
  <si>
    <t>Twitter</t>
  </si>
  <si>
    <t xml:space="preserve">   Videos publicados</t>
  </si>
  <si>
    <t>YouTube</t>
  </si>
  <si>
    <t>Facebook</t>
  </si>
  <si>
    <t>Redes Sociales</t>
  </si>
  <si>
    <t>Videos</t>
  </si>
  <si>
    <t>Carteles</t>
  </si>
  <si>
    <t>Peticiones de apoyo del sector salud para publicar información sobre pandemia</t>
  </si>
  <si>
    <t>Videoconferencias con temas sobre COVID-19</t>
  </si>
  <si>
    <t>Carteles de promoción para la salud en la pagina Web</t>
  </si>
  <si>
    <t>Publicaciones en Gacetas (UNAM, CCH , ENP y de las FES), sobre COVID-19</t>
  </si>
  <si>
    <t>Comunicación para la Salud</t>
  </si>
  <si>
    <t>Periodo octubre-diciembre</t>
  </si>
  <si>
    <t xml:space="preserve">Influenza Estacional </t>
  </si>
  <si>
    <t>Acciones sobre enfermedades prevenibles por vacunación</t>
  </si>
  <si>
    <t>Alumnos de nuevo a licenciatura del SUAyED (septiembre)</t>
  </si>
  <si>
    <t>Alumnos de nuevo ingreso a iniciación universitaria, bachillerato y licenciatura escolarizado</t>
  </si>
  <si>
    <t>Exámenes aplicados</t>
  </si>
  <si>
    <t>Desarrollo de aplicación informática para aplicarlo a distancia.</t>
  </si>
  <si>
    <t>Examen Médico Automatizado (EMA) a Distancia</t>
  </si>
  <si>
    <t>Detecciones realizadas</t>
  </si>
  <si>
    <t>Filtro instalados</t>
  </si>
  <si>
    <t>Filtros sanitarios para detección de COVID19 en las sedes donde se aplicarón los exámenes de ingreso al nivel medio superior y licenciatura</t>
  </si>
  <si>
    <t xml:space="preserve">  Eventos institucionales y deportivos cubiertos por la DGAS</t>
  </si>
  <si>
    <t>Pacientes trasladados a otras instituciones médicas</t>
  </si>
  <si>
    <t xml:space="preserve">Pacientes trasladados en ambulancia                                                                     </t>
  </si>
  <si>
    <t>Pacientes atendidos en eventos especiales</t>
  </si>
  <si>
    <t>En Ciudad Universitaria</t>
  </si>
  <si>
    <t xml:space="preserve">Atendidos en el lugar del accidente                                                                </t>
  </si>
  <si>
    <t xml:space="preserve">Pacientes atendidos                                                                  </t>
  </si>
  <si>
    <t xml:space="preserve">Servicios de ambulancias </t>
  </si>
  <si>
    <t>Servicios realizados</t>
  </si>
  <si>
    <t>Atención prehospitalaria (servicio de ambulancias)</t>
  </si>
  <si>
    <t>Elaboración de informe periódico de alumnos con diagnostico de COVID-19 atendidos en el IMSS</t>
  </si>
  <si>
    <t>Participación en las sesiones de la Comisión Universitaria para la Atención de la Emergencia del Coronavirus.</t>
  </si>
  <si>
    <t>ACCIONES EXTRAORDINARIAS DURANTE LA PANDEMIA DE COVID-19</t>
  </si>
  <si>
    <t>Ponentes especialistas</t>
  </si>
  <si>
    <t xml:space="preserve">   Graduados</t>
  </si>
  <si>
    <t xml:space="preserve">   Inscritos</t>
  </si>
  <si>
    <t>Alumnos</t>
  </si>
  <si>
    <t>Sesiones realizadas vía Zoom</t>
  </si>
  <si>
    <t>XII Diplomado "Género, Violencia Familiar y Adicciones", conjuntamente con Centros de Integración Juvenil A.C.</t>
  </si>
  <si>
    <t>Trabajos de realizados</t>
  </si>
  <si>
    <t>Protocologos</t>
  </si>
  <si>
    <t xml:space="preserve">En Congresos, simposia y otras actividades académicas </t>
  </si>
  <si>
    <t>Asistentes en Programas de radio</t>
  </si>
  <si>
    <t>Promedio de asistentes a las videoconferencias</t>
  </si>
  <si>
    <t>Promedio de asistentes a las sesiones clínico radiológicas</t>
  </si>
  <si>
    <t>Promedio de asistentes a las sesiones  académicas</t>
  </si>
  <si>
    <t>Promedio de asistentes a las sesiones  generales</t>
  </si>
  <si>
    <t>Promedio de asistentes a las sesiones de inducción al servicio social en la DGAS</t>
  </si>
  <si>
    <t>Participantes</t>
  </si>
  <si>
    <t xml:space="preserve">Congresos, simposia y otras actividades académicas </t>
  </si>
  <si>
    <t>Sesiones clínico radiológicas</t>
  </si>
  <si>
    <t xml:space="preserve">Trabajos presentados en sesiones académicas </t>
  </si>
  <si>
    <t xml:space="preserve">Sesiones académicas vía zoom </t>
  </si>
  <si>
    <t>Sesiones académicas presenciales</t>
  </si>
  <si>
    <t>Sesiones académicas</t>
  </si>
  <si>
    <t>Sesiones Generales</t>
  </si>
  <si>
    <t>Sesiones de inducción al servicio social en la DGAS</t>
  </si>
  <si>
    <t>Operativos y asesorías contra fauna nociva</t>
  </si>
  <si>
    <t>Servicios para control de insectos y roedores realizados</t>
  </si>
  <si>
    <r>
      <t>Programa de Control ecológico y fauna nociva</t>
    </r>
    <r>
      <rPr>
        <b/>
        <vertAlign val="superscript"/>
        <sz val="10"/>
        <rFont val="Arial"/>
        <family val="2"/>
      </rPr>
      <t>a</t>
    </r>
  </si>
  <si>
    <t>Barras y cafeterías participantes en el programa de evaluación</t>
  </si>
  <si>
    <t>Sesiones</t>
  </si>
  <si>
    <t>Comisión de Alimentos de la UNAM</t>
  </si>
  <si>
    <t>Asistentes a las sesiones sobre manejo higiénico de alimentos y disposición de la basura</t>
  </si>
  <si>
    <t>Sesiones de capacitación sobre el manejo higiénico de alimentos y disposición de la basura para empleados de expendios autorizados</t>
  </si>
  <si>
    <t>Muestras de agua potable para análisis microbiológico</t>
  </si>
  <si>
    <t>Muestras de alimentos y superficies tomadas para análisis</t>
  </si>
  <si>
    <t>Visitas a expendios autorizados para venta de alimentos</t>
  </si>
  <si>
    <t>Expendios de alimentos autorizados</t>
  </si>
  <si>
    <r>
      <t>Programa de Vigilancia de Higiene de los alimentos</t>
    </r>
    <r>
      <rPr>
        <b/>
        <vertAlign val="superscript"/>
        <sz val="10"/>
        <rFont val="Arial"/>
        <family val="2"/>
      </rPr>
      <t>a</t>
    </r>
  </si>
  <si>
    <t>Dictámenes sobre instalaciones</t>
  </si>
  <si>
    <t>Determinaciones de campo sobre potabilidad del agua</t>
  </si>
  <si>
    <t>Visitas realizadas a instalaciones universitarias</t>
  </si>
  <si>
    <t xml:space="preserve">Instalaciones universitarias a supervisar </t>
  </si>
  <si>
    <r>
      <t>Saneamiento de las instalaciones</t>
    </r>
    <r>
      <rPr>
        <b/>
        <vertAlign val="superscript"/>
        <sz val="10"/>
        <rFont val="Arial"/>
        <family val="2"/>
      </rPr>
      <t>a</t>
    </r>
  </si>
  <si>
    <t>SALUD AMBIENTAL</t>
  </si>
  <si>
    <t xml:space="preserve">Gif enviados </t>
  </si>
  <si>
    <t>Visitas a canal Twitter</t>
  </si>
  <si>
    <t>Seguidores totales</t>
  </si>
  <si>
    <t>Carteles de promoción para la salud</t>
  </si>
  <si>
    <t xml:space="preserve">   Seguidores</t>
  </si>
  <si>
    <t xml:space="preserve">   Visualizaciones</t>
  </si>
  <si>
    <t xml:space="preserve">   Audios de programa de radio</t>
  </si>
  <si>
    <t xml:space="preserve">   Videos</t>
  </si>
  <si>
    <t xml:space="preserve">   Atención de consultas de información</t>
  </si>
  <si>
    <t xml:space="preserve">   Likes</t>
  </si>
  <si>
    <t>Promedio de conexiones remotas por videoconferencia</t>
  </si>
  <si>
    <t>Invitados especiales a las videoconferencias</t>
  </si>
  <si>
    <t>Videoconferencias con temas específicos sobre salud del adolescente y adulto joven</t>
  </si>
  <si>
    <t>Invitados especiales al programa de radio</t>
  </si>
  <si>
    <t>Programas de radio producidos desde Radio UNAM</t>
  </si>
  <si>
    <t>Correos electrónicos enviados a alumnos con temas sobre promoción para la salud</t>
  </si>
  <si>
    <t>Temas de promoción para la salud enviadas al correo electrónico de cada alumno</t>
  </si>
  <si>
    <t>Promocionales de salud incluidas en la pagina web</t>
  </si>
  <si>
    <t>Publicaciones en Gacetas (UNAM, CCH, ENP y de las FES)</t>
  </si>
  <si>
    <t>Población impactada con los spots sobre salud en el Centro Médico Universitario</t>
  </si>
  <si>
    <t>Spots proyectados en la sala de espera en el Centro Médico Universitario</t>
  </si>
  <si>
    <t>Artículos varios entregados</t>
  </si>
  <si>
    <t>Materiales impresos entregados</t>
  </si>
  <si>
    <t>Auxiliares de salud bucal entregados</t>
  </si>
  <si>
    <t>Condones entregados de manera informada</t>
  </si>
  <si>
    <t>Alumnos participantes</t>
  </si>
  <si>
    <t>Instituciones participantes por evento</t>
  </si>
  <si>
    <t>Eventos realizados en las facultades y escuelas. (Soló se realizó la programada en la Facultad de Odontología)</t>
  </si>
  <si>
    <r>
      <t>Ferias de la Salud</t>
    </r>
    <r>
      <rPr>
        <b/>
        <vertAlign val="superscript"/>
        <sz val="10"/>
        <rFont val="Arial"/>
        <family val="2"/>
      </rPr>
      <t>a</t>
    </r>
  </si>
  <si>
    <t>Periodo enero-marzo</t>
  </si>
  <si>
    <t>Antirrábica Humana (dos dosis)</t>
  </si>
  <si>
    <t>Total de vacunas aplicadas</t>
  </si>
  <si>
    <r>
      <t>Alumnos de 4° año de licenciatura del sistema escolarizado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                                              </t>
    </r>
  </si>
  <si>
    <t>Alumnos de nuevo a licenciatura del SUAyED (enero y septiembre)</t>
  </si>
  <si>
    <t>Alumnos de nuevo ingreso a bachillerato y licenciatura escolarizado</t>
  </si>
  <si>
    <t>Exámenes Médico Automatizado (EMA) aplicados</t>
  </si>
  <si>
    <t>PREVENCIÓN, EDUCACIÓN Y FOMENTO PARA LA SALUD</t>
  </si>
  <si>
    <t xml:space="preserve">  Personal asistente a cursos externos</t>
  </si>
  <si>
    <t xml:space="preserve">  Asistentes a las sesiones departamentales</t>
  </si>
  <si>
    <t xml:space="preserve">  Asistentes a las sesiones generales</t>
  </si>
  <si>
    <t>Asistentes</t>
  </si>
  <si>
    <t xml:space="preserve">  Cursos externos de actualización a los que asistió personal de la DGAS</t>
  </si>
  <si>
    <t xml:space="preserve">  Sesiones departamentales para el personal de salud</t>
  </si>
  <si>
    <t xml:space="preserve">  Sesiones generales en el Centro Médico Universitario</t>
  </si>
  <si>
    <t xml:space="preserve">  Eventos</t>
  </si>
  <si>
    <t>Actividades de capacitación y educación continua</t>
  </si>
  <si>
    <t>Constancias de permanencia por recibir una atención de salud</t>
  </si>
  <si>
    <t>Gestión para atención de trabajadores de la UNAM en la CLIDDA del ISSSTE</t>
  </si>
  <si>
    <t>Estudios socioeconómicos realizados a los pacientes</t>
  </si>
  <si>
    <t xml:space="preserve">Encuestas sobre calidad del servicio </t>
  </si>
  <si>
    <t xml:space="preserve">   Otras acciones</t>
  </si>
  <si>
    <t>Donantes</t>
  </si>
  <si>
    <t xml:space="preserve">Campañas </t>
  </si>
  <si>
    <t xml:space="preserve">   Donación altruista de sangre</t>
  </si>
  <si>
    <t>Pacientes referidos a otros establecimientos de salud</t>
  </si>
  <si>
    <t xml:space="preserve">Alumnos referidos al IMSS                                                                 </t>
  </si>
  <si>
    <t xml:space="preserve">Referencia de pacientes a otras instituciones </t>
  </si>
  <si>
    <t xml:space="preserve">  Total de citas programadas a pacientes para su atención en el CMU</t>
  </si>
  <si>
    <t>Trabajo Social</t>
  </si>
  <si>
    <t xml:space="preserve">Otras acciones de enfermería
(vendajes, suturas, limpieza de heridas, yesos, aplicación de inyecciones, etc.)                                                         </t>
  </si>
  <si>
    <t>Toma de muestras para detección de cáncer cervicouterino</t>
  </si>
  <si>
    <t>Apoyo a la consulta de urgencias</t>
  </si>
  <si>
    <t>Apoyo a la consulta de odontología general y especializada</t>
  </si>
  <si>
    <t>Apoyo a la consulta de medicina general y especializada</t>
  </si>
  <si>
    <t>Enfermería</t>
  </si>
  <si>
    <t xml:space="preserve">  Exámenes de microbiología sanitaria</t>
  </si>
  <si>
    <t>Otros</t>
  </si>
  <si>
    <t>Electrocardiografías</t>
  </si>
  <si>
    <t>Diagnósticos por imagen y ultrasonografía</t>
  </si>
  <si>
    <t>Exámenes clínicos de laboratorio</t>
  </si>
  <si>
    <t>Para atención de pacientes</t>
  </si>
  <si>
    <t>Servicios auxiliares de diagnóstico y tratamiento</t>
  </si>
  <si>
    <t>Referencias para la toma de pruebas de tamizaje de VIH al IMSS</t>
  </si>
  <si>
    <t>Otras acciones</t>
  </si>
  <si>
    <t>Técnica de autoexploración de mama</t>
  </si>
  <si>
    <t>Prevención de cáncer cervicouterino</t>
  </si>
  <si>
    <t>Orientaciones</t>
  </si>
  <si>
    <t>Por correo electrónico</t>
  </si>
  <si>
    <t>Telefónicas</t>
  </si>
  <si>
    <t>Presenciales</t>
  </si>
  <si>
    <t>Asesorías sobre aspectos relacionados con el autocuidado de la salud</t>
  </si>
  <si>
    <t>Asesorías y Orientaciones</t>
  </si>
  <si>
    <t xml:space="preserve">    Detecciones realizadas</t>
  </si>
  <si>
    <t xml:space="preserve">    Filtro sanitario instalados</t>
  </si>
  <si>
    <t>Filtro sanitario para detección de COVID19 en las sedes donde se aplicaron los exámenes de ingreso al nivel medio superior y licenciatura</t>
  </si>
  <si>
    <t>Otras aciones</t>
  </si>
  <si>
    <t>Pacientes trasladados al Centro Médico Universitario</t>
  </si>
  <si>
    <t xml:space="preserve">     Pacientes trasladados en ambulancia                                                                     </t>
  </si>
  <si>
    <t xml:space="preserve">    Pacientes atendidos en eventos especiales</t>
  </si>
  <si>
    <t xml:space="preserve">       En Ciudad Universitaria</t>
  </si>
  <si>
    <t xml:space="preserve">  Atendidos en el lugar del accidente                                                                </t>
  </si>
  <si>
    <t>Eventos institucionales, deportivos y socioculturales cubiertos por la DGAS</t>
  </si>
  <si>
    <t>Servicios de ambulancias en CU</t>
  </si>
  <si>
    <t>Atención prehospitalaria (Servicio de ambulancias)</t>
  </si>
  <si>
    <t>Pacientes atendidos</t>
  </si>
  <si>
    <t>Fisioterapía</t>
  </si>
  <si>
    <t xml:space="preserve">     En los consultorios de los planteles externos de CU</t>
  </si>
  <si>
    <t xml:space="preserve">     En el Centro Médico Universitario</t>
  </si>
  <si>
    <t>Consultas de psicología</t>
  </si>
  <si>
    <t>Consultas de odontología general, especializada y urgencias</t>
  </si>
  <si>
    <t xml:space="preserve">     Examen médico a aspirantes de empleo UNAM</t>
  </si>
  <si>
    <t>Consultas de medicina general, especializada y urgencias médicas</t>
  </si>
  <si>
    <t>Consultas otorgadas</t>
  </si>
  <si>
    <t>ATENCIÓN MÉDICA</t>
  </si>
  <si>
    <r>
      <t>ATENCIÓN A LA SALUD</t>
    </r>
    <r>
      <rPr>
        <b/>
        <vertAlign val="superscript"/>
        <sz val="10"/>
        <rFont val="Arial"/>
        <family val="2"/>
      </rPr>
      <t>a</t>
    </r>
  </si>
  <si>
    <t>UNAM. ATENCIÓN A LA COMUNIDAD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</si>
</sst>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Arial Narrow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/>
    </xf>
    <xf numFmtId="3" fontId="1" fillId="0" borderId="0" xfId="1" applyNumberFormat="1" applyAlignment="1">
      <alignment horizontal="right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3" fontId="1" fillId="0" borderId="0" xfId="1" applyNumberFormat="1" applyFont="1" applyAlignment="1">
      <alignment horizontal="right" wrapText="1"/>
    </xf>
    <xf numFmtId="0" fontId="1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 indent="1"/>
    </xf>
    <xf numFmtId="0" fontId="1" fillId="0" borderId="0" xfId="1" applyFill="1" applyAlignment="1">
      <alignment vertical="center"/>
    </xf>
    <xf numFmtId="3" fontId="1" fillId="0" borderId="0" xfId="1" applyNumberFormat="1" applyFont="1" applyFill="1" applyAlignment="1">
      <alignment horizontal="right" wrapText="1"/>
    </xf>
    <xf numFmtId="0" fontId="1" fillId="0" borderId="0" xfId="1" applyFont="1" applyFill="1" applyAlignment="1">
      <alignment horizontal="left" vertical="center" indent="3"/>
    </xf>
    <xf numFmtId="0" fontId="5" fillId="0" borderId="0" xfId="1" applyFont="1" applyAlignment="1">
      <alignment horizontal="left" vertical="center" indent="2"/>
    </xf>
    <xf numFmtId="0" fontId="1" fillId="0" borderId="0" xfId="1" applyFont="1" applyAlignment="1">
      <alignment horizontal="left" vertical="center" indent="3"/>
    </xf>
    <xf numFmtId="3" fontId="5" fillId="0" borderId="0" xfId="1" applyNumberFormat="1" applyFont="1" applyAlignment="1">
      <alignment horizontal="right" wrapText="1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horizontal="right" vertical="center" wrapText="1"/>
    </xf>
    <xf numFmtId="3" fontId="5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left" vertical="center" wrapText="1" indent="3"/>
    </xf>
    <xf numFmtId="0" fontId="1" fillId="0" borderId="0" xfId="1" applyFont="1" applyBorder="1" applyAlignment="1">
      <alignment horizontal="left" vertical="center" wrapText="1" indent="3"/>
    </xf>
    <xf numFmtId="0" fontId="5" fillId="0" borderId="0" xfId="1" applyFont="1" applyAlignment="1">
      <alignment horizontal="left" vertical="center" wrapText="1" indent="2"/>
    </xf>
    <xf numFmtId="0" fontId="5" fillId="0" borderId="0" xfId="1" applyFont="1" applyAlignment="1">
      <alignment horizontal="left" vertical="center" wrapText="1" indent="1"/>
    </xf>
    <xf numFmtId="3" fontId="6" fillId="0" borderId="0" xfId="1" applyNumberFormat="1" applyFont="1" applyAlignment="1">
      <alignment horizontal="right" wrapText="1"/>
    </xf>
    <xf numFmtId="0" fontId="1" fillId="0" borderId="0" xfId="1" applyFont="1" applyAlignment="1">
      <alignment horizontal="left" vertical="center" wrapText="1" indent="1"/>
    </xf>
    <xf numFmtId="0" fontId="5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 indent="2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2"/>
    </xf>
    <xf numFmtId="0" fontId="5" fillId="0" borderId="0" xfId="1" applyFont="1" applyAlignment="1">
      <alignment horizontal="left" vertical="center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horizontal="right" vertical="center" wrapText="1"/>
    </xf>
    <xf numFmtId="0" fontId="9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/>
    </xf>
    <xf numFmtId="3" fontId="5" fillId="0" borderId="0" xfId="1" applyNumberFormat="1" applyFont="1" applyFill="1" applyAlignment="1">
      <alignment horizontal="right" wrapText="1"/>
    </xf>
    <xf numFmtId="0" fontId="5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 wrapText="1" indent="3"/>
    </xf>
    <xf numFmtId="0" fontId="1" fillId="0" borderId="0" xfId="1" applyFont="1" applyFill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1" fontId="5" fillId="0" borderId="0" xfId="1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 5" xfId="1"/>
    <cellStyle name="Normal_servic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5%20servicio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ción"/>
      <sheetName val="atención a la comunid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43"/>
  <sheetViews>
    <sheetView tabSelected="1" zoomScaleNormal="100" workbookViewId="0">
      <selection sqref="A1:B1"/>
    </sheetView>
  </sheetViews>
  <sheetFormatPr baseColWidth="10" defaultColWidth="10.85546875" defaultRowHeight="12.75" x14ac:dyDescent="0.2"/>
  <cols>
    <col min="1" max="1" width="132.140625" style="1" customWidth="1"/>
    <col min="2" max="2" width="12.85546875" style="2" customWidth="1"/>
    <col min="3" max="16384" width="10.85546875" style="1"/>
  </cols>
  <sheetData>
    <row r="1" spans="1:2" ht="15" customHeight="1" x14ac:dyDescent="0.25">
      <c r="A1" s="47" t="s">
        <v>201</v>
      </c>
      <c r="B1" s="47"/>
    </row>
    <row r="2" spans="1:2" ht="14.25" x14ac:dyDescent="0.25">
      <c r="A2" s="47" t="s">
        <v>200</v>
      </c>
      <c r="B2" s="47"/>
    </row>
    <row r="3" spans="1:2" ht="15" customHeight="1" x14ac:dyDescent="0.25">
      <c r="A3" s="46">
        <v>2020</v>
      </c>
      <c r="B3" s="46"/>
    </row>
    <row r="4" spans="1:2" x14ac:dyDescent="0.25">
      <c r="A4" s="7"/>
      <c r="B4" s="7"/>
    </row>
    <row r="5" spans="1:2" ht="9" customHeight="1" x14ac:dyDescent="0.2">
      <c r="A5" s="45"/>
      <c r="B5" s="44"/>
    </row>
    <row r="6" spans="1:2" ht="16.5" customHeight="1" x14ac:dyDescent="0.25">
      <c r="A6" s="43" t="s">
        <v>199</v>
      </c>
      <c r="B6" s="42"/>
    </row>
    <row r="7" spans="1:2" ht="15" customHeight="1" x14ac:dyDescent="0.25">
      <c r="A7" s="31" t="s">
        <v>198</v>
      </c>
      <c r="B7" s="41">
        <f>SUM(B8,B12,B15,B19)</f>
        <v>31395</v>
      </c>
    </row>
    <row r="8" spans="1:2" ht="15" customHeight="1" x14ac:dyDescent="0.25">
      <c r="A8" s="10" t="s">
        <v>197</v>
      </c>
      <c r="B8" s="19">
        <f>+B9+B10+B11</f>
        <v>25784</v>
      </c>
    </row>
    <row r="9" spans="1:2" ht="15" customHeight="1" x14ac:dyDescent="0.25">
      <c r="A9" s="35" t="s">
        <v>193</v>
      </c>
      <c r="B9" s="18">
        <v>10471</v>
      </c>
    </row>
    <row r="10" spans="1:2" ht="15" customHeight="1" x14ac:dyDescent="0.25">
      <c r="A10" s="35" t="s">
        <v>192</v>
      </c>
      <c r="B10" s="18">
        <v>15188</v>
      </c>
    </row>
    <row r="11" spans="1:2" ht="15" customHeight="1" x14ac:dyDescent="0.25">
      <c r="A11" s="35" t="s">
        <v>196</v>
      </c>
      <c r="B11" s="18">
        <v>125</v>
      </c>
    </row>
    <row r="12" spans="1:2" ht="15" customHeight="1" x14ac:dyDescent="0.25">
      <c r="A12" s="10" t="s">
        <v>195</v>
      </c>
      <c r="B12" s="19">
        <f>SUM(B13:B14)</f>
        <v>3928</v>
      </c>
    </row>
    <row r="13" spans="1:2" ht="15" customHeight="1" x14ac:dyDescent="0.25">
      <c r="A13" s="35" t="s">
        <v>193</v>
      </c>
      <c r="B13" s="18">
        <v>2304</v>
      </c>
    </row>
    <row r="14" spans="1:2" ht="15" customHeight="1" x14ac:dyDescent="0.25">
      <c r="A14" s="35" t="s">
        <v>192</v>
      </c>
      <c r="B14" s="18">
        <v>1624</v>
      </c>
    </row>
    <row r="15" spans="1:2" ht="15" customHeight="1" x14ac:dyDescent="0.25">
      <c r="A15" s="10" t="s">
        <v>194</v>
      </c>
      <c r="B15" s="19">
        <f>SUM(B16:B17)</f>
        <v>1417</v>
      </c>
    </row>
    <row r="16" spans="1:2" ht="15" customHeight="1" x14ac:dyDescent="0.25">
      <c r="A16" s="35" t="s">
        <v>193</v>
      </c>
      <c r="B16" s="18">
        <v>914</v>
      </c>
    </row>
    <row r="17" spans="1:3" ht="15" customHeight="1" x14ac:dyDescent="0.25">
      <c r="A17" s="35" t="s">
        <v>192</v>
      </c>
      <c r="B17" s="18">
        <v>503</v>
      </c>
      <c r="C17" s="40"/>
    </row>
    <row r="18" spans="1:3" ht="15" customHeight="1" x14ac:dyDescent="0.25">
      <c r="A18" s="10" t="s">
        <v>191</v>
      </c>
      <c r="B18" s="19"/>
      <c r="C18" s="40"/>
    </row>
    <row r="19" spans="1:3" ht="15" customHeight="1" x14ac:dyDescent="0.25">
      <c r="A19" s="14" t="s">
        <v>190</v>
      </c>
      <c r="B19" s="19">
        <v>266</v>
      </c>
      <c r="C19" s="40"/>
    </row>
    <row r="20" spans="1:3" ht="15" customHeight="1" x14ac:dyDescent="0.25">
      <c r="A20" s="9" t="s">
        <v>81</v>
      </c>
      <c r="B20" s="18">
        <v>1596</v>
      </c>
      <c r="C20" s="40"/>
    </row>
    <row r="21" spans="1:3" ht="15" customHeight="1" x14ac:dyDescent="0.2">
      <c r="A21" s="31" t="s">
        <v>189</v>
      </c>
      <c r="B21" s="32"/>
      <c r="C21" s="40"/>
    </row>
    <row r="22" spans="1:3" ht="15" customHeight="1" x14ac:dyDescent="0.25">
      <c r="A22" s="10" t="s">
        <v>48</v>
      </c>
      <c r="B22" s="19">
        <f>SUM(B23:B24)</f>
        <v>469</v>
      </c>
    </row>
    <row r="23" spans="1:3" ht="15" customHeight="1" x14ac:dyDescent="0.25">
      <c r="A23" s="9" t="s">
        <v>188</v>
      </c>
      <c r="B23" s="18">
        <v>420</v>
      </c>
      <c r="C23" s="40"/>
    </row>
    <row r="24" spans="1:3" ht="15" customHeight="1" x14ac:dyDescent="0.25">
      <c r="A24" s="9" t="s">
        <v>187</v>
      </c>
      <c r="B24" s="18">
        <v>49</v>
      </c>
    </row>
    <row r="25" spans="1:3" ht="15" customHeight="1" x14ac:dyDescent="0.25">
      <c r="A25" s="10" t="s">
        <v>46</v>
      </c>
      <c r="B25" s="19">
        <f>+B26+B29</f>
        <v>624</v>
      </c>
    </row>
    <row r="26" spans="1:3" ht="15" customHeight="1" x14ac:dyDescent="0.25">
      <c r="A26" s="10" t="s">
        <v>186</v>
      </c>
      <c r="B26" s="19">
        <f>+B27+B28</f>
        <v>469</v>
      </c>
    </row>
    <row r="27" spans="1:3" ht="15" customHeight="1" x14ac:dyDescent="0.25">
      <c r="A27" s="35" t="s">
        <v>185</v>
      </c>
      <c r="B27" s="33">
        <v>265</v>
      </c>
    </row>
    <row r="28" spans="1:3" ht="15" customHeight="1" x14ac:dyDescent="0.25">
      <c r="A28" s="29" t="s">
        <v>184</v>
      </c>
      <c r="B28" s="18">
        <v>204</v>
      </c>
    </row>
    <row r="29" spans="1:3" ht="15" customHeight="1" x14ac:dyDescent="0.25">
      <c r="A29" s="31" t="s">
        <v>183</v>
      </c>
      <c r="B29" s="19">
        <f>SUM(B30:B31)</f>
        <v>155</v>
      </c>
    </row>
    <row r="30" spans="1:3" ht="15" customHeight="1" x14ac:dyDescent="0.25">
      <c r="A30" s="15" t="s">
        <v>41</v>
      </c>
      <c r="B30" s="18">
        <v>50</v>
      </c>
    </row>
    <row r="31" spans="1:3" ht="15" customHeight="1" x14ac:dyDescent="0.25">
      <c r="A31" s="15" t="s">
        <v>182</v>
      </c>
      <c r="B31" s="18">
        <v>105</v>
      </c>
    </row>
    <row r="32" spans="1:3" ht="15" customHeight="1" x14ac:dyDescent="0.2">
      <c r="A32" s="14" t="s">
        <v>181</v>
      </c>
      <c r="B32" s="8"/>
    </row>
    <row r="33" spans="1:2" ht="15" customHeight="1" x14ac:dyDescent="0.2">
      <c r="A33" s="39" t="s">
        <v>180</v>
      </c>
      <c r="B33" s="8"/>
    </row>
    <row r="34" spans="1:2" ht="15" customHeight="1" x14ac:dyDescent="0.25">
      <c r="A34" s="9" t="s">
        <v>179</v>
      </c>
      <c r="B34" s="18">
        <v>48</v>
      </c>
    </row>
    <row r="35" spans="1:2" ht="15" customHeight="1" x14ac:dyDescent="0.25">
      <c r="A35" s="9" t="s">
        <v>178</v>
      </c>
      <c r="B35" s="18">
        <v>18576</v>
      </c>
    </row>
    <row r="36" spans="1:2" ht="15" customHeight="1" x14ac:dyDescent="0.2">
      <c r="A36" s="28" t="s">
        <v>177</v>
      </c>
      <c r="B36" s="16">
        <f>+B37+B41</f>
        <v>1046</v>
      </c>
    </row>
    <row r="37" spans="1:2" ht="15" customHeight="1" x14ac:dyDescent="0.2">
      <c r="A37" s="10" t="s">
        <v>176</v>
      </c>
      <c r="B37" s="16">
        <f>SUM(B38:B40)</f>
        <v>432</v>
      </c>
    </row>
    <row r="38" spans="1:2" ht="15" customHeight="1" x14ac:dyDescent="0.25">
      <c r="A38" s="38" t="s">
        <v>175</v>
      </c>
      <c r="B38" s="33">
        <v>161</v>
      </c>
    </row>
    <row r="39" spans="1:2" ht="15" customHeight="1" x14ac:dyDescent="0.25">
      <c r="A39" s="9" t="s">
        <v>174</v>
      </c>
      <c r="B39" s="33">
        <v>204</v>
      </c>
    </row>
    <row r="40" spans="1:2" ht="15" customHeight="1" x14ac:dyDescent="0.25">
      <c r="A40" s="9" t="s">
        <v>173</v>
      </c>
      <c r="B40" s="33">
        <v>67</v>
      </c>
    </row>
    <row r="41" spans="1:2" ht="15" customHeight="1" x14ac:dyDescent="0.2">
      <c r="A41" s="10" t="s">
        <v>172</v>
      </c>
      <c r="B41" s="16">
        <f>SUM(B42:B43)</f>
        <v>614</v>
      </c>
    </row>
    <row r="42" spans="1:2" ht="15" customHeight="1" x14ac:dyDescent="0.25">
      <c r="A42" s="9" t="s">
        <v>171</v>
      </c>
      <c r="B42" s="18">
        <v>307</v>
      </c>
    </row>
    <row r="43" spans="1:2" ht="15" customHeight="1" x14ac:dyDescent="0.25">
      <c r="A43" s="9" t="s">
        <v>170</v>
      </c>
      <c r="B43" s="18">
        <v>307</v>
      </c>
    </row>
    <row r="44" spans="1:2" ht="15" customHeight="1" x14ac:dyDescent="0.2">
      <c r="A44" s="10" t="s">
        <v>169</v>
      </c>
      <c r="B44" s="8"/>
    </row>
    <row r="45" spans="1:2" ht="15" customHeight="1" x14ac:dyDescent="0.2">
      <c r="A45" s="9" t="s">
        <v>168</v>
      </c>
      <c r="B45" s="16">
        <v>3</v>
      </c>
    </row>
    <row r="46" spans="1:2" s="11" customFormat="1" ht="15" customHeight="1" x14ac:dyDescent="0.2">
      <c r="A46" s="37" t="s">
        <v>167</v>
      </c>
      <c r="B46" s="36">
        <v>5552</v>
      </c>
    </row>
    <row r="47" spans="1:2" ht="15" customHeight="1" x14ac:dyDescent="0.2">
      <c r="A47" s="10" t="s">
        <v>166</v>
      </c>
      <c r="B47" s="16">
        <f>SUM(B48:B50)</f>
        <v>4922</v>
      </c>
    </row>
    <row r="48" spans="1:2" ht="15" customHeight="1" x14ac:dyDescent="0.25">
      <c r="A48" s="9" t="s">
        <v>165</v>
      </c>
      <c r="B48" s="18">
        <v>4408</v>
      </c>
    </row>
    <row r="49" spans="1:2" ht="15" customHeight="1" x14ac:dyDescent="0.25">
      <c r="A49" s="9" t="s">
        <v>164</v>
      </c>
      <c r="B49" s="18">
        <v>466</v>
      </c>
    </row>
    <row r="50" spans="1:2" ht="15" customHeight="1" x14ac:dyDescent="0.25">
      <c r="A50" s="9" t="s">
        <v>163</v>
      </c>
      <c r="B50" s="18">
        <v>48</v>
      </c>
    </row>
    <row r="51" spans="1:2" ht="15" customHeight="1" x14ac:dyDescent="0.25">
      <c r="A51" s="10" t="s">
        <v>162</v>
      </c>
      <c r="B51" s="18">
        <v>630</v>
      </c>
    </row>
    <row r="52" spans="1:2" ht="15" customHeight="1" x14ac:dyDescent="0.25">
      <c r="A52" s="29" t="s">
        <v>161</v>
      </c>
      <c r="B52" s="18">
        <v>630</v>
      </c>
    </row>
    <row r="53" spans="1:2" ht="15" customHeight="1" x14ac:dyDescent="0.25">
      <c r="A53" s="31" t="s">
        <v>160</v>
      </c>
      <c r="B53" s="19">
        <f>SUM(B54:B57)</f>
        <v>30019</v>
      </c>
    </row>
    <row r="54" spans="1:2" ht="15" customHeight="1" x14ac:dyDescent="0.25">
      <c r="A54" s="29" t="s">
        <v>159</v>
      </c>
      <c r="B54" s="18">
        <v>24956</v>
      </c>
    </row>
    <row r="55" spans="1:2" ht="15" customHeight="1" x14ac:dyDescent="0.25">
      <c r="A55" s="29" t="s">
        <v>158</v>
      </c>
      <c r="B55" s="18">
        <v>3928</v>
      </c>
    </row>
    <row r="56" spans="1:2" ht="15" customHeight="1" x14ac:dyDescent="0.25">
      <c r="A56" s="29" t="s">
        <v>157</v>
      </c>
      <c r="B56" s="18">
        <v>828</v>
      </c>
    </row>
    <row r="57" spans="1:2" ht="15" customHeight="1" x14ac:dyDescent="0.25">
      <c r="A57" s="29" t="s">
        <v>156</v>
      </c>
      <c r="B57" s="18">
        <v>307</v>
      </c>
    </row>
    <row r="58" spans="1:2" ht="30" customHeight="1" x14ac:dyDescent="0.25">
      <c r="A58" s="25" t="s">
        <v>155</v>
      </c>
      <c r="B58" s="18">
        <v>2058</v>
      </c>
    </row>
    <row r="59" spans="1:2" ht="15" customHeight="1" x14ac:dyDescent="0.2">
      <c r="A59" s="31" t="s">
        <v>154</v>
      </c>
      <c r="B59" s="32"/>
    </row>
    <row r="60" spans="1:2" ht="15" customHeight="1" x14ac:dyDescent="0.25">
      <c r="A60" s="35" t="s">
        <v>153</v>
      </c>
      <c r="B60" s="18">
        <v>13139</v>
      </c>
    </row>
    <row r="61" spans="1:2" ht="15" customHeight="1" x14ac:dyDescent="0.2">
      <c r="A61" s="29" t="s">
        <v>152</v>
      </c>
      <c r="B61" s="8">
        <f>+B62+B63</f>
        <v>396</v>
      </c>
    </row>
    <row r="62" spans="1:2" ht="15" customHeight="1" x14ac:dyDescent="0.25">
      <c r="A62" s="9" t="s">
        <v>151</v>
      </c>
      <c r="B62" s="18">
        <v>339</v>
      </c>
    </row>
    <row r="63" spans="1:2" ht="15" customHeight="1" x14ac:dyDescent="0.25">
      <c r="A63" s="9" t="s">
        <v>150</v>
      </c>
      <c r="B63" s="18">
        <v>57</v>
      </c>
    </row>
    <row r="64" spans="1:2" ht="15" customHeight="1" x14ac:dyDescent="0.2">
      <c r="A64" s="31" t="s">
        <v>149</v>
      </c>
      <c r="B64" s="16"/>
    </row>
    <row r="65" spans="1:2" x14ac:dyDescent="0.25">
      <c r="A65" s="9" t="s">
        <v>148</v>
      </c>
      <c r="B65" s="18">
        <v>8</v>
      </c>
    </row>
    <row r="66" spans="1:2" ht="15" customHeight="1" x14ac:dyDescent="0.25">
      <c r="A66" s="9" t="s">
        <v>147</v>
      </c>
      <c r="B66" s="18">
        <v>112</v>
      </c>
    </row>
    <row r="67" spans="1:2" ht="15" customHeight="1" x14ac:dyDescent="0.25">
      <c r="A67" s="31" t="s">
        <v>146</v>
      </c>
      <c r="B67" s="1"/>
    </row>
    <row r="68" spans="1:2" ht="15" customHeight="1" x14ac:dyDescent="0.25">
      <c r="A68" s="9" t="s">
        <v>145</v>
      </c>
      <c r="B68" s="18">
        <v>750</v>
      </c>
    </row>
    <row r="69" spans="1:2" ht="15" customHeight="1" x14ac:dyDescent="0.25">
      <c r="A69" s="9" t="s">
        <v>144</v>
      </c>
      <c r="B69" s="18">
        <v>61</v>
      </c>
    </row>
    <row r="70" spans="1:2" ht="15" customHeight="1" x14ac:dyDescent="0.25">
      <c r="A70" s="9" t="s">
        <v>143</v>
      </c>
      <c r="B70" s="18">
        <v>202</v>
      </c>
    </row>
    <row r="71" spans="1:2" ht="15" customHeight="1" x14ac:dyDescent="0.25">
      <c r="A71" s="9" t="s">
        <v>142</v>
      </c>
      <c r="B71" s="18">
        <v>106</v>
      </c>
    </row>
    <row r="72" spans="1:2" ht="15" customHeight="1" x14ac:dyDescent="0.2">
      <c r="A72" s="26" t="s">
        <v>141</v>
      </c>
      <c r="B72" s="8"/>
    </row>
    <row r="73" spans="1:2" ht="15" customHeight="1" x14ac:dyDescent="0.2">
      <c r="A73" s="26" t="s">
        <v>140</v>
      </c>
      <c r="B73" s="16">
        <f>SUM(B74:B76)</f>
        <v>13</v>
      </c>
    </row>
    <row r="74" spans="1:2" ht="15" customHeight="1" x14ac:dyDescent="0.25">
      <c r="A74" s="29" t="s">
        <v>139</v>
      </c>
      <c r="B74" s="18">
        <v>6</v>
      </c>
    </row>
    <row r="75" spans="1:2" ht="15" customHeight="1" x14ac:dyDescent="0.25">
      <c r="A75" s="29" t="s">
        <v>138</v>
      </c>
      <c r="B75" s="18">
        <v>2</v>
      </c>
    </row>
    <row r="76" spans="1:2" ht="15" customHeight="1" x14ac:dyDescent="0.25">
      <c r="A76" s="29" t="s">
        <v>137</v>
      </c>
      <c r="B76" s="18">
        <v>5</v>
      </c>
    </row>
    <row r="77" spans="1:2" x14ac:dyDescent="0.2">
      <c r="A77" s="10" t="s">
        <v>136</v>
      </c>
      <c r="B77" s="16">
        <f>SUM(B78:B80)</f>
        <v>751</v>
      </c>
    </row>
    <row r="78" spans="1:2" ht="15" customHeight="1" x14ac:dyDescent="0.25">
      <c r="A78" s="29" t="s">
        <v>135</v>
      </c>
      <c r="B78" s="18">
        <v>558</v>
      </c>
    </row>
    <row r="79" spans="1:2" ht="15" customHeight="1" x14ac:dyDescent="0.25">
      <c r="A79" s="29" t="s">
        <v>134</v>
      </c>
      <c r="B79" s="18">
        <v>186</v>
      </c>
    </row>
    <row r="80" spans="1:2" ht="15" customHeight="1" x14ac:dyDescent="0.25">
      <c r="A80" s="29" t="s">
        <v>133</v>
      </c>
      <c r="B80" s="18">
        <v>7</v>
      </c>
    </row>
    <row r="81" spans="1:2" ht="9" customHeight="1" x14ac:dyDescent="0.2">
      <c r="A81" s="29"/>
      <c r="B81" s="8"/>
    </row>
    <row r="82" spans="1:2" ht="15" customHeight="1" x14ac:dyDescent="0.2">
      <c r="A82" s="28" t="s">
        <v>132</v>
      </c>
      <c r="B82" s="8"/>
    </row>
    <row r="83" spans="1:2" s="17" customFormat="1" ht="15" customHeight="1" x14ac:dyDescent="0.25">
      <c r="A83" s="31" t="s">
        <v>131</v>
      </c>
      <c r="B83" s="19">
        <f>SUM(B84:B86)</f>
        <v>89454</v>
      </c>
    </row>
    <row r="84" spans="1:2" ht="15" customHeight="1" x14ac:dyDescent="0.25">
      <c r="A84" s="25" t="s">
        <v>130</v>
      </c>
      <c r="B84" s="18">
        <v>75216</v>
      </c>
    </row>
    <row r="85" spans="1:2" ht="15" customHeight="1" x14ac:dyDescent="0.25">
      <c r="A85" s="25" t="s">
        <v>129</v>
      </c>
      <c r="B85" s="18">
        <v>7153</v>
      </c>
    </row>
    <row r="86" spans="1:2" ht="15" customHeight="1" x14ac:dyDescent="0.25">
      <c r="A86" s="25" t="s">
        <v>128</v>
      </c>
      <c r="B86" s="18">
        <v>7085</v>
      </c>
    </row>
    <row r="87" spans="1:2" ht="15" customHeight="1" x14ac:dyDescent="0.2">
      <c r="A87" s="31" t="s">
        <v>31</v>
      </c>
      <c r="B87" s="32"/>
    </row>
    <row r="88" spans="1:2" ht="15" customHeight="1" x14ac:dyDescent="0.25">
      <c r="A88" s="31" t="s">
        <v>127</v>
      </c>
      <c r="B88" s="19">
        <v>10564</v>
      </c>
    </row>
    <row r="89" spans="1:2" ht="15" customHeight="1" x14ac:dyDescent="0.2">
      <c r="A89" s="29" t="s">
        <v>126</v>
      </c>
      <c r="B89" s="8">
        <v>14</v>
      </c>
    </row>
    <row r="90" spans="1:2" ht="15" customHeight="1" x14ac:dyDescent="0.2">
      <c r="A90" s="25" t="s">
        <v>30</v>
      </c>
      <c r="B90" s="8">
        <f>SUM(B91:B92)</f>
        <v>10550</v>
      </c>
    </row>
    <row r="91" spans="1:2" ht="15" customHeight="1" x14ac:dyDescent="0.25">
      <c r="A91" s="27" t="s">
        <v>125</v>
      </c>
      <c r="B91" s="18">
        <v>200</v>
      </c>
    </row>
    <row r="92" spans="1:2" ht="15" customHeight="1" x14ac:dyDescent="0.25">
      <c r="A92" s="27" t="s">
        <v>29</v>
      </c>
      <c r="B92" s="18">
        <v>10350</v>
      </c>
    </row>
    <row r="93" spans="1:2" ht="15" customHeight="1" x14ac:dyDescent="0.2">
      <c r="A93" s="28" t="s">
        <v>124</v>
      </c>
      <c r="B93" s="16"/>
    </row>
    <row r="94" spans="1:2" ht="15" customHeight="1" x14ac:dyDescent="0.25">
      <c r="A94" s="29" t="s">
        <v>123</v>
      </c>
      <c r="B94" s="18">
        <v>1</v>
      </c>
    </row>
    <row r="95" spans="1:2" ht="15" customHeight="1" x14ac:dyDescent="0.25">
      <c r="A95" s="29" t="s">
        <v>122</v>
      </c>
      <c r="B95" s="18">
        <v>18</v>
      </c>
    </row>
    <row r="96" spans="1:2" ht="15" customHeight="1" x14ac:dyDescent="0.25">
      <c r="A96" s="29" t="s">
        <v>121</v>
      </c>
      <c r="B96" s="18">
        <v>1500</v>
      </c>
    </row>
    <row r="97" spans="1:2" ht="15" customHeight="1" x14ac:dyDescent="0.25">
      <c r="A97" s="29" t="s">
        <v>120</v>
      </c>
      <c r="B97" s="18">
        <v>3200</v>
      </c>
    </row>
    <row r="98" spans="1:2" ht="15" customHeight="1" x14ac:dyDescent="0.25">
      <c r="A98" s="25" t="s">
        <v>119</v>
      </c>
      <c r="B98" s="18">
        <v>570</v>
      </c>
    </row>
    <row r="99" spans="1:2" ht="15" customHeight="1" x14ac:dyDescent="0.25">
      <c r="A99" s="29" t="s">
        <v>118</v>
      </c>
      <c r="B99" s="18">
        <v>2720</v>
      </c>
    </row>
    <row r="100" spans="1:2" ht="15" customHeight="1" x14ac:dyDescent="0.25">
      <c r="A100" s="29" t="s">
        <v>117</v>
      </c>
      <c r="B100" s="18">
        <v>560</v>
      </c>
    </row>
    <row r="101" spans="1:2" ht="15" customHeight="1" x14ac:dyDescent="0.2">
      <c r="A101" s="28" t="s">
        <v>28</v>
      </c>
      <c r="B101" s="32"/>
    </row>
    <row r="102" spans="1:2" ht="15" customHeight="1" x14ac:dyDescent="0.25">
      <c r="A102" s="29" t="s">
        <v>116</v>
      </c>
      <c r="B102" s="18">
        <v>48600</v>
      </c>
    </row>
    <row r="103" spans="1:2" ht="15" customHeight="1" x14ac:dyDescent="0.25">
      <c r="A103" s="29" t="s">
        <v>115</v>
      </c>
      <c r="B103" s="18">
        <v>26278</v>
      </c>
    </row>
    <row r="104" spans="1:2" ht="15" customHeight="1" x14ac:dyDescent="0.25">
      <c r="A104" s="29" t="s">
        <v>114</v>
      </c>
      <c r="B104" s="18">
        <v>95</v>
      </c>
    </row>
    <row r="105" spans="1:2" ht="15" customHeight="1" x14ac:dyDescent="0.25">
      <c r="A105" s="29" t="s">
        <v>113</v>
      </c>
      <c r="B105" s="18">
        <v>80</v>
      </c>
    </row>
    <row r="106" spans="1:2" ht="15" customHeight="1" x14ac:dyDescent="0.25">
      <c r="A106" s="29" t="s">
        <v>99</v>
      </c>
      <c r="B106" s="18">
        <v>64</v>
      </c>
    </row>
    <row r="107" spans="1:2" ht="15" customHeight="1" x14ac:dyDescent="0.25">
      <c r="A107" s="25" t="s">
        <v>112</v>
      </c>
      <c r="B107" s="18">
        <v>10</v>
      </c>
    </row>
    <row r="108" spans="1:2" ht="15" customHeight="1" x14ac:dyDescent="0.25">
      <c r="A108" s="25" t="s">
        <v>111</v>
      </c>
      <c r="B108" s="18">
        <v>3293210</v>
      </c>
    </row>
    <row r="109" spans="1:2" ht="15" customHeight="1" x14ac:dyDescent="0.25">
      <c r="A109" s="29" t="s">
        <v>110</v>
      </c>
      <c r="B109" s="18">
        <v>11</v>
      </c>
    </row>
    <row r="110" spans="1:2" ht="15" customHeight="1" x14ac:dyDescent="0.25">
      <c r="A110" s="29" t="s">
        <v>109</v>
      </c>
      <c r="B110" s="18">
        <v>22</v>
      </c>
    </row>
    <row r="111" spans="1:2" ht="15" customHeight="1" x14ac:dyDescent="0.25">
      <c r="A111" s="29" t="s">
        <v>108</v>
      </c>
      <c r="B111" s="18">
        <v>7</v>
      </c>
    </row>
    <row r="112" spans="1:2" ht="15" customHeight="1" x14ac:dyDescent="0.25">
      <c r="A112" s="29" t="s">
        <v>107</v>
      </c>
      <c r="B112" s="18">
        <v>13</v>
      </c>
    </row>
    <row r="113" spans="1:2" ht="15" customHeight="1" x14ac:dyDescent="0.25">
      <c r="A113" s="29" t="s">
        <v>106</v>
      </c>
      <c r="B113" s="18">
        <v>60</v>
      </c>
    </row>
    <row r="114" spans="1:2" ht="15" customHeight="1" x14ac:dyDescent="0.2">
      <c r="A114" s="10" t="s">
        <v>21</v>
      </c>
      <c r="B114" s="16"/>
    </row>
    <row r="115" spans="1:2" ht="15" customHeight="1" x14ac:dyDescent="0.2">
      <c r="A115" s="14" t="s">
        <v>20</v>
      </c>
      <c r="B115" s="16"/>
    </row>
    <row r="116" spans="1:2" ht="15" customHeight="1" x14ac:dyDescent="0.25">
      <c r="A116" s="9" t="s">
        <v>99</v>
      </c>
      <c r="B116" s="19">
        <v>64</v>
      </c>
    </row>
    <row r="117" spans="1:2" ht="15" customHeight="1" x14ac:dyDescent="0.25">
      <c r="A117" s="9" t="s">
        <v>100</v>
      </c>
      <c r="B117" s="18">
        <v>402800</v>
      </c>
    </row>
    <row r="118" spans="1:2" ht="15" customHeight="1" x14ac:dyDescent="0.25">
      <c r="A118" s="9" t="s">
        <v>105</v>
      </c>
      <c r="B118" s="18">
        <v>385000</v>
      </c>
    </row>
    <row r="119" spans="1:2" ht="15" customHeight="1" x14ac:dyDescent="0.25">
      <c r="A119" s="9" t="s">
        <v>104</v>
      </c>
      <c r="B119" s="18">
        <v>242</v>
      </c>
    </row>
    <row r="120" spans="1:2" ht="15" customHeight="1" x14ac:dyDescent="0.25">
      <c r="A120" s="14" t="s">
        <v>19</v>
      </c>
      <c r="B120" s="19"/>
    </row>
    <row r="121" spans="1:2" ht="15" customHeight="1" x14ac:dyDescent="0.25">
      <c r="A121" s="9" t="s">
        <v>103</v>
      </c>
      <c r="B121" s="18">
        <v>4</v>
      </c>
    </row>
    <row r="122" spans="1:2" ht="15" customHeight="1" x14ac:dyDescent="0.25">
      <c r="A122" s="9" t="s">
        <v>102</v>
      </c>
      <c r="B122" s="18">
        <v>11</v>
      </c>
    </row>
    <row r="123" spans="1:2" ht="15" customHeight="1" x14ac:dyDescent="0.25">
      <c r="A123" s="9" t="s">
        <v>101</v>
      </c>
      <c r="B123" s="18">
        <v>7450</v>
      </c>
    </row>
    <row r="124" spans="1:2" ht="15" customHeight="1" x14ac:dyDescent="0.25">
      <c r="A124" s="9" t="s">
        <v>100</v>
      </c>
      <c r="B124" s="18">
        <v>10980</v>
      </c>
    </row>
    <row r="125" spans="1:2" ht="15" customHeight="1" x14ac:dyDescent="0.25">
      <c r="A125" s="14" t="s">
        <v>17</v>
      </c>
      <c r="B125" s="19"/>
    </row>
    <row r="126" spans="1:2" ht="15" customHeight="1" x14ac:dyDescent="0.25">
      <c r="A126" s="15" t="s">
        <v>99</v>
      </c>
      <c r="B126" s="18">
        <v>64</v>
      </c>
    </row>
    <row r="127" spans="1:2" ht="15" customHeight="1" x14ac:dyDescent="0.25">
      <c r="A127" s="15" t="s">
        <v>98</v>
      </c>
      <c r="B127" s="18">
        <v>1140</v>
      </c>
    </row>
    <row r="128" spans="1:2" ht="15" customHeight="1" x14ac:dyDescent="0.25">
      <c r="A128" s="15" t="s">
        <v>97</v>
      </c>
      <c r="B128" s="18">
        <v>5148</v>
      </c>
    </row>
    <row r="129" spans="1:2" ht="15" customHeight="1" x14ac:dyDescent="0.25">
      <c r="A129" s="15" t="s">
        <v>96</v>
      </c>
      <c r="B129" s="18">
        <v>3</v>
      </c>
    </row>
    <row r="130" spans="1:2" ht="8.25" customHeight="1" x14ac:dyDescent="0.2">
      <c r="A130" s="29"/>
      <c r="B130" s="16"/>
    </row>
    <row r="131" spans="1:2" ht="15" customHeight="1" x14ac:dyDescent="0.2">
      <c r="A131" s="28" t="s">
        <v>95</v>
      </c>
      <c r="B131" s="32"/>
    </row>
    <row r="132" spans="1:2" ht="15" customHeight="1" x14ac:dyDescent="0.2">
      <c r="A132" s="31" t="s">
        <v>94</v>
      </c>
    </row>
    <row r="133" spans="1:2" ht="15" customHeight="1" x14ac:dyDescent="0.25">
      <c r="A133" s="34" t="s">
        <v>93</v>
      </c>
      <c r="B133" s="33">
        <v>176</v>
      </c>
    </row>
    <row r="134" spans="1:2" ht="15" customHeight="1" x14ac:dyDescent="0.25">
      <c r="A134" s="29" t="s">
        <v>92</v>
      </c>
      <c r="B134" s="33">
        <v>109</v>
      </c>
    </row>
    <row r="135" spans="1:2" ht="15" customHeight="1" x14ac:dyDescent="0.25">
      <c r="A135" s="29" t="s">
        <v>85</v>
      </c>
      <c r="B135" s="18">
        <v>274</v>
      </c>
    </row>
    <row r="136" spans="1:2" ht="15" customHeight="1" x14ac:dyDescent="0.25">
      <c r="A136" s="29" t="s">
        <v>91</v>
      </c>
      <c r="B136" s="18">
        <v>822</v>
      </c>
    </row>
    <row r="137" spans="1:2" ht="15" customHeight="1" x14ac:dyDescent="0.25">
      <c r="A137" s="29" t="s">
        <v>90</v>
      </c>
      <c r="B137" s="18">
        <v>95</v>
      </c>
    </row>
    <row r="138" spans="1:2" ht="15" customHeight="1" x14ac:dyDescent="0.2">
      <c r="A138" s="31" t="s">
        <v>89</v>
      </c>
      <c r="B138" s="32"/>
    </row>
    <row r="139" spans="1:2" ht="15" customHeight="1" x14ac:dyDescent="0.25">
      <c r="A139" s="29" t="s">
        <v>88</v>
      </c>
      <c r="B139" s="33">
        <v>305</v>
      </c>
    </row>
    <row r="140" spans="1:2" ht="15" customHeight="1" x14ac:dyDescent="0.25">
      <c r="A140" s="25" t="s">
        <v>87</v>
      </c>
      <c r="B140" s="18">
        <v>168</v>
      </c>
    </row>
    <row r="141" spans="1:2" ht="15" customHeight="1" x14ac:dyDescent="0.25">
      <c r="A141" s="25" t="s">
        <v>86</v>
      </c>
      <c r="B141" s="18">
        <v>652</v>
      </c>
    </row>
    <row r="142" spans="1:2" ht="15" customHeight="1" x14ac:dyDescent="0.25">
      <c r="A142" s="29" t="s">
        <v>85</v>
      </c>
      <c r="B142" s="18">
        <v>78</v>
      </c>
    </row>
    <row r="143" spans="1:2" ht="15" customHeight="1" x14ac:dyDescent="0.25">
      <c r="A143" s="25" t="s">
        <v>84</v>
      </c>
      <c r="B143" s="18">
        <v>4</v>
      </c>
    </row>
    <row r="144" spans="1:2" ht="15" customHeight="1" x14ac:dyDescent="0.25">
      <c r="A144" s="25" t="s">
        <v>83</v>
      </c>
      <c r="B144" s="33">
        <v>527</v>
      </c>
    </row>
    <row r="145" spans="1:2" ht="15" customHeight="1" x14ac:dyDescent="0.2">
      <c r="A145" s="10" t="s">
        <v>82</v>
      </c>
      <c r="B145" s="32"/>
    </row>
    <row r="146" spans="1:2" ht="15" customHeight="1" x14ac:dyDescent="0.25">
      <c r="A146" s="27" t="s">
        <v>81</v>
      </c>
      <c r="B146" s="33">
        <v>4</v>
      </c>
    </row>
    <row r="147" spans="1:2" ht="15" customHeight="1" x14ac:dyDescent="0.25">
      <c r="A147" s="27" t="s">
        <v>80</v>
      </c>
      <c r="B147" s="33">
        <v>174</v>
      </c>
    </row>
    <row r="148" spans="1:2" ht="15" customHeight="1" x14ac:dyDescent="0.2">
      <c r="A148" s="31" t="s">
        <v>79</v>
      </c>
      <c r="B148" s="32"/>
    </row>
    <row r="149" spans="1:2" ht="15" customHeight="1" x14ac:dyDescent="0.25">
      <c r="A149" s="29" t="s">
        <v>78</v>
      </c>
      <c r="B149" s="18">
        <v>21</v>
      </c>
    </row>
    <row r="150" spans="1:2" ht="15" customHeight="1" x14ac:dyDescent="0.25">
      <c r="A150" s="29" t="s">
        <v>77</v>
      </c>
      <c r="B150" s="18">
        <v>11</v>
      </c>
    </row>
    <row r="151" spans="1:2" ht="9" customHeight="1" x14ac:dyDescent="0.25">
      <c r="A151" s="29"/>
      <c r="B151" s="18"/>
    </row>
    <row r="152" spans="1:2" ht="15" customHeight="1" x14ac:dyDescent="0.2">
      <c r="A152" s="28" t="s">
        <v>14</v>
      </c>
      <c r="B152" s="8"/>
    </row>
    <row r="153" spans="1:2" ht="15" customHeight="1" x14ac:dyDescent="0.2">
      <c r="A153" s="31" t="s">
        <v>13</v>
      </c>
      <c r="B153" s="16">
        <v>103</v>
      </c>
    </row>
    <row r="154" spans="1:2" ht="15" customHeight="1" x14ac:dyDescent="0.2">
      <c r="A154" s="10" t="s">
        <v>12</v>
      </c>
      <c r="B154" s="16"/>
    </row>
    <row r="155" spans="1:2" ht="15" customHeight="1" x14ac:dyDescent="0.25">
      <c r="A155" s="30" t="s">
        <v>76</v>
      </c>
      <c r="B155" s="18">
        <v>2</v>
      </c>
    </row>
    <row r="156" spans="1:2" ht="15" customHeight="1" x14ac:dyDescent="0.25">
      <c r="A156" s="9" t="s">
        <v>75</v>
      </c>
      <c r="B156" s="18">
        <v>3</v>
      </c>
    </row>
    <row r="157" spans="1:2" ht="15" customHeight="1" x14ac:dyDescent="0.2">
      <c r="A157" s="10" t="s">
        <v>74</v>
      </c>
      <c r="B157" s="16">
        <f>SUM(B158:B159)</f>
        <v>47</v>
      </c>
    </row>
    <row r="158" spans="1:2" ht="15" customHeight="1" x14ac:dyDescent="0.2">
      <c r="A158" s="9" t="s">
        <v>73</v>
      </c>
      <c r="B158" s="8">
        <v>20</v>
      </c>
    </row>
    <row r="159" spans="1:2" ht="15" customHeight="1" x14ac:dyDescent="0.2">
      <c r="A159" s="9" t="s">
        <v>72</v>
      </c>
      <c r="B159" s="8">
        <v>27</v>
      </c>
    </row>
    <row r="160" spans="1:2" ht="15" customHeight="1" x14ac:dyDescent="0.25">
      <c r="A160" s="29" t="s">
        <v>71</v>
      </c>
      <c r="B160" s="18">
        <v>72</v>
      </c>
    </row>
    <row r="161" spans="1:2" ht="15" customHeight="1" x14ac:dyDescent="0.25">
      <c r="A161" s="29" t="s">
        <v>70</v>
      </c>
      <c r="B161" s="18">
        <v>3</v>
      </c>
    </row>
    <row r="162" spans="1:2" ht="15" customHeight="1" x14ac:dyDescent="0.25">
      <c r="A162" s="29" t="s">
        <v>9</v>
      </c>
      <c r="B162" s="18">
        <v>7</v>
      </c>
    </row>
    <row r="163" spans="1:2" ht="15" customHeight="1" x14ac:dyDescent="0.25">
      <c r="A163" s="29" t="s">
        <v>69</v>
      </c>
      <c r="B163" s="18">
        <v>1</v>
      </c>
    </row>
    <row r="164" spans="1:2" ht="15" customHeight="1" x14ac:dyDescent="0.2">
      <c r="A164" s="10" t="s">
        <v>68</v>
      </c>
      <c r="B164" s="16"/>
    </row>
    <row r="165" spans="1:2" ht="15" customHeight="1" x14ac:dyDescent="0.25">
      <c r="A165" s="9" t="s">
        <v>67</v>
      </c>
      <c r="B165" s="18">
        <v>52</v>
      </c>
    </row>
    <row r="166" spans="1:2" ht="15" customHeight="1" x14ac:dyDescent="0.25">
      <c r="A166" s="9" t="s">
        <v>66</v>
      </c>
      <c r="B166" s="18">
        <v>95</v>
      </c>
    </row>
    <row r="167" spans="1:2" ht="15" customHeight="1" x14ac:dyDescent="0.25">
      <c r="A167" s="9" t="s">
        <v>65</v>
      </c>
      <c r="B167" s="18">
        <v>95</v>
      </c>
    </row>
    <row r="168" spans="1:2" ht="15" customHeight="1" x14ac:dyDescent="0.25">
      <c r="A168" s="9" t="s">
        <v>64</v>
      </c>
      <c r="B168" s="18">
        <v>95</v>
      </c>
    </row>
    <row r="169" spans="1:2" ht="15" customHeight="1" x14ac:dyDescent="0.25">
      <c r="A169" s="9" t="s">
        <v>63</v>
      </c>
      <c r="B169" s="18">
        <v>95</v>
      </c>
    </row>
    <row r="170" spans="1:2" ht="15" customHeight="1" x14ac:dyDescent="0.25">
      <c r="A170" s="9" t="s">
        <v>62</v>
      </c>
      <c r="B170" s="18">
        <v>33</v>
      </c>
    </row>
    <row r="171" spans="1:2" ht="15" customHeight="1" x14ac:dyDescent="0.25">
      <c r="A171" s="9" t="s">
        <v>61</v>
      </c>
      <c r="B171" s="18">
        <v>48</v>
      </c>
    </row>
    <row r="172" spans="1:2" ht="15" customHeight="1" x14ac:dyDescent="0.25">
      <c r="A172" s="10" t="s">
        <v>60</v>
      </c>
      <c r="B172" s="18"/>
    </row>
    <row r="173" spans="1:2" ht="15.75" customHeight="1" x14ac:dyDescent="0.25">
      <c r="A173" s="9" t="s">
        <v>59</v>
      </c>
      <c r="B173" s="18">
        <v>59</v>
      </c>
    </row>
    <row r="174" spans="1:2" ht="15" customHeight="1" x14ac:dyDescent="0.2">
      <c r="A174" s="28" t="s">
        <v>5</v>
      </c>
      <c r="B174" s="8"/>
    </row>
    <row r="175" spans="1:2" ht="15" customHeight="1" x14ac:dyDescent="0.2">
      <c r="A175" s="23" t="s">
        <v>58</v>
      </c>
      <c r="B175" s="24"/>
    </row>
    <row r="176" spans="1:2" ht="15" customHeight="1" x14ac:dyDescent="0.2">
      <c r="A176" s="23" t="s">
        <v>57</v>
      </c>
      <c r="B176" s="8">
        <v>34</v>
      </c>
    </row>
    <row r="177" spans="1:2" ht="15" customHeight="1" x14ac:dyDescent="0.25">
      <c r="A177" s="23" t="s">
        <v>56</v>
      </c>
      <c r="B177" s="18"/>
    </row>
    <row r="178" spans="1:2" ht="15" customHeight="1" x14ac:dyDescent="0.25">
      <c r="A178" s="25" t="s">
        <v>55</v>
      </c>
      <c r="B178" s="18">
        <v>15</v>
      </c>
    </row>
    <row r="179" spans="1:2" ht="15" customHeight="1" x14ac:dyDescent="0.25">
      <c r="A179" s="25" t="s">
        <v>54</v>
      </c>
      <c r="B179" s="18">
        <v>15</v>
      </c>
    </row>
    <row r="180" spans="1:2" s="17" customFormat="1" ht="15" customHeight="1" x14ac:dyDescent="0.25">
      <c r="A180" s="27" t="s">
        <v>53</v>
      </c>
      <c r="B180" s="18">
        <v>15</v>
      </c>
    </row>
    <row r="181" spans="1:2" ht="7.5" customHeight="1" x14ac:dyDescent="0.25">
      <c r="A181" s="26"/>
      <c r="B181" s="19"/>
    </row>
    <row r="182" spans="1:2" ht="15" customHeight="1" x14ac:dyDescent="0.2">
      <c r="A182" s="26" t="s">
        <v>52</v>
      </c>
      <c r="B182" s="24"/>
    </row>
    <row r="183" spans="1:2" ht="15" customHeight="1" x14ac:dyDescent="0.25">
      <c r="A183" s="25" t="s">
        <v>51</v>
      </c>
      <c r="B183" s="18">
        <v>32</v>
      </c>
    </row>
    <row r="184" spans="1:2" ht="15" customHeight="1" x14ac:dyDescent="0.25">
      <c r="A184" s="25" t="s">
        <v>50</v>
      </c>
      <c r="B184" s="18">
        <v>24</v>
      </c>
    </row>
    <row r="185" spans="1:2" ht="15.75" customHeight="1" x14ac:dyDescent="0.2">
      <c r="A185" s="23" t="s">
        <v>49</v>
      </c>
      <c r="B185" s="24"/>
    </row>
    <row r="186" spans="1:2" ht="15" customHeight="1" x14ac:dyDescent="0.25">
      <c r="A186" s="22" t="s">
        <v>48</v>
      </c>
      <c r="B186" s="19">
        <v>392</v>
      </c>
    </row>
    <row r="187" spans="1:2" ht="15" customHeight="1" x14ac:dyDescent="0.25">
      <c r="A187" s="20" t="s">
        <v>47</v>
      </c>
      <c r="B187" s="18">
        <v>354</v>
      </c>
    </row>
    <row r="188" spans="1:2" ht="15" customHeight="1" x14ac:dyDescent="0.25">
      <c r="A188" s="22" t="s">
        <v>46</v>
      </c>
      <c r="B188" s="19">
        <f>SUM(B189+B192)</f>
        <v>354</v>
      </c>
    </row>
    <row r="189" spans="1:2" ht="15" customHeight="1" x14ac:dyDescent="0.25">
      <c r="A189" s="22" t="s">
        <v>45</v>
      </c>
      <c r="B189" s="19">
        <f>+B190+B191</f>
        <v>334</v>
      </c>
    </row>
    <row r="190" spans="1:2" ht="15" customHeight="1" x14ac:dyDescent="0.25">
      <c r="A190" s="20" t="s">
        <v>44</v>
      </c>
      <c r="B190" s="18">
        <v>156</v>
      </c>
    </row>
    <row r="191" spans="1:2" ht="15" customHeight="1" x14ac:dyDescent="0.25">
      <c r="A191" s="20" t="s">
        <v>43</v>
      </c>
      <c r="B191" s="18">
        <v>178</v>
      </c>
    </row>
    <row r="192" spans="1:2" ht="15" customHeight="1" x14ac:dyDescent="0.25">
      <c r="A192" s="22" t="s">
        <v>42</v>
      </c>
      <c r="B192" s="19">
        <v>20</v>
      </c>
    </row>
    <row r="193" spans="1:2" ht="15" customHeight="1" x14ac:dyDescent="0.25">
      <c r="A193" s="20" t="s">
        <v>41</v>
      </c>
      <c r="B193" s="18">
        <v>20</v>
      </c>
    </row>
    <row r="194" spans="1:2" ht="15" customHeight="1" x14ac:dyDescent="0.25">
      <c r="A194" s="23" t="s">
        <v>40</v>
      </c>
      <c r="B194" s="19">
        <v>38</v>
      </c>
    </row>
    <row r="195" spans="1:2" ht="15" customHeight="1" x14ac:dyDescent="0.25">
      <c r="A195" s="22" t="s">
        <v>39</v>
      </c>
      <c r="B195" s="18"/>
    </row>
    <row r="196" spans="1:2" ht="15" customHeight="1" x14ac:dyDescent="0.25">
      <c r="A196" s="21" t="s">
        <v>38</v>
      </c>
      <c r="B196" s="18">
        <v>48</v>
      </c>
    </row>
    <row r="197" spans="1:2" ht="15" customHeight="1" x14ac:dyDescent="0.25">
      <c r="A197" s="20" t="s">
        <v>37</v>
      </c>
      <c r="B197" s="18">
        <v>18576</v>
      </c>
    </row>
    <row r="198" spans="1:2" ht="15" customHeight="1" x14ac:dyDescent="0.2">
      <c r="A198" s="10" t="s">
        <v>36</v>
      </c>
      <c r="B198" s="8"/>
    </row>
    <row r="199" spans="1:2" ht="15" customHeight="1" x14ac:dyDescent="0.25">
      <c r="A199" s="14" t="s">
        <v>35</v>
      </c>
      <c r="B199" s="19">
        <v>1</v>
      </c>
    </row>
    <row r="200" spans="1:2" ht="15" customHeight="1" x14ac:dyDescent="0.25">
      <c r="A200" s="14" t="s">
        <v>34</v>
      </c>
      <c r="B200" s="19">
        <f>SUM(B201:B202)</f>
        <v>80343</v>
      </c>
    </row>
    <row r="201" spans="1:2" ht="15" customHeight="1" x14ac:dyDescent="0.25">
      <c r="A201" s="15" t="s">
        <v>33</v>
      </c>
      <c r="B201" s="18">
        <v>75216</v>
      </c>
    </row>
    <row r="202" spans="1:2" s="17" customFormat="1" ht="15" customHeight="1" x14ac:dyDescent="0.2">
      <c r="A202" s="15" t="s">
        <v>32</v>
      </c>
      <c r="B202" s="8">
        <v>5127</v>
      </c>
    </row>
    <row r="203" spans="1:2" ht="15" customHeight="1" x14ac:dyDescent="0.2">
      <c r="A203" s="10" t="s">
        <v>31</v>
      </c>
      <c r="B203" s="16"/>
    </row>
    <row r="204" spans="1:2" ht="15" customHeight="1" x14ac:dyDescent="0.2">
      <c r="A204" s="14" t="s">
        <v>30</v>
      </c>
      <c r="B204" s="16"/>
    </row>
    <row r="205" spans="1:2" ht="15" customHeight="1" x14ac:dyDescent="0.2">
      <c r="A205" s="15" t="s">
        <v>29</v>
      </c>
      <c r="B205" s="8">
        <v>10350</v>
      </c>
    </row>
    <row r="206" spans="1:2" ht="15" customHeight="1" x14ac:dyDescent="0.2">
      <c r="A206" s="10" t="s">
        <v>28</v>
      </c>
      <c r="B206" s="16"/>
    </row>
    <row r="207" spans="1:2" ht="15" customHeight="1" x14ac:dyDescent="0.2">
      <c r="A207" s="9" t="s">
        <v>27</v>
      </c>
      <c r="B207" s="8">
        <v>54</v>
      </c>
    </row>
    <row r="208" spans="1:2" ht="15" customHeight="1" x14ac:dyDescent="0.2">
      <c r="A208" s="9" t="s">
        <v>26</v>
      </c>
      <c r="B208" s="8">
        <v>56</v>
      </c>
    </row>
    <row r="209" spans="1:3" ht="15" customHeight="1" x14ac:dyDescent="0.2">
      <c r="A209" s="9" t="s">
        <v>25</v>
      </c>
      <c r="B209" s="8">
        <v>2</v>
      </c>
    </row>
    <row r="210" spans="1:3" ht="15" customHeight="1" x14ac:dyDescent="0.2">
      <c r="A210" s="9" t="s">
        <v>24</v>
      </c>
      <c r="B210" s="8">
        <v>17</v>
      </c>
      <c r="C210" s="17"/>
    </row>
    <row r="211" spans="1:3" ht="15" customHeight="1" x14ac:dyDescent="0.2">
      <c r="A211" s="15" t="s">
        <v>23</v>
      </c>
      <c r="B211" s="8">
        <v>16</v>
      </c>
    </row>
    <row r="212" spans="1:3" ht="15" customHeight="1" x14ac:dyDescent="0.2">
      <c r="A212" s="15" t="s">
        <v>22</v>
      </c>
      <c r="B212" s="8">
        <v>1</v>
      </c>
    </row>
    <row r="213" spans="1:3" ht="15" customHeight="1" x14ac:dyDescent="0.2">
      <c r="A213" s="10" t="s">
        <v>21</v>
      </c>
      <c r="B213" s="16"/>
    </row>
    <row r="214" spans="1:3" ht="15" customHeight="1" x14ac:dyDescent="0.2">
      <c r="A214" s="14" t="s">
        <v>20</v>
      </c>
      <c r="B214" s="16"/>
    </row>
    <row r="215" spans="1:3" ht="15" customHeight="1" x14ac:dyDescent="0.2">
      <c r="A215" s="15" t="s">
        <v>16</v>
      </c>
      <c r="B215" s="8">
        <v>48</v>
      </c>
    </row>
    <row r="216" spans="1:3" ht="15" customHeight="1" x14ac:dyDescent="0.2">
      <c r="A216" s="14" t="s">
        <v>19</v>
      </c>
      <c r="B216" s="8"/>
    </row>
    <row r="217" spans="1:3" ht="15" customHeight="1" x14ac:dyDescent="0.2">
      <c r="A217" s="9" t="s">
        <v>18</v>
      </c>
      <c r="B217" s="8">
        <v>4</v>
      </c>
    </row>
    <row r="218" spans="1:3" ht="15" customHeight="1" x14ac:dyDescent="0.2">
      <c r="A218" s="14" t="s">
        <v>17</v>
      </c>
      <c r="B218" s="8"/>
    </row>
    <row r="219" spans="1:3" ht="15" customHeight="1" x14ac:dyDescent="0.2">
      <c r="A219" s="15" t="s">
        <v>16</v>
      </c>
      <c r="B219" s="8">
        <v>48</v>
      </c>
    </row>
    <row r="220" spans="1:3" ht="15" customHeight="1" x14ac:dyDescent="0.2">
      <c r="A220" s="15" t="s">
        <v>15</v>
      </c>
      <c r="B220" s="8">
        <v>3</v>
      </c>
    </row>
    <row r="221" spans="1:3" ht="15" customHeight="1" x14ac:dyDescent="0.2">
      <c r="A221" s="14" t="s">
        <v>14</v>
      </c>
      <c r="B221" s="8"/>
    </row>
    <row r="222" spans="1:3" ht="15" customHeight="1" x14ac:dyDescent="0.2">
      <c r="A222" s="14" t="s">
        <v>13</v>
      </c>
      <c r="B222" s="16">
        <v>103</v>
      </c>
    </row>
    <row r="223" spans="1:3" ht="15" customHeight="1" x14ac:dyDescent="0.2">
      <c r="A223" s="14" t="s">
        <v>12</v>
      </c>
      <c r="B223" s="8"/>
    </row>
    <row r="224" spans="1:3" ht="15" customHeight="1" x14ac:dyDescent="0.2">
      <c r="A224" s="15" t="s">
        <v>11</v>
      </c>
      <c r="B224" s="8">
        <v>27</v>
      </c>
    </row>
    <row r="225" spans="1:2" ht="15" customHeight="1" x14ac:dyDescent="0.2">
      <c r="A225" s="15" t="s">
        <v>10</v>
      </c>
      <c r="B225" s="8">
        <v>27</v>
      </c>
    </row>
    <row r="226" spans="1:2" ht="15" customHeight="1" x14ac:dyDescent="0.2">
      <c r="A226" s="15" t="s">
        <v>9</v>
      </c>
      <c r="B226" s="8">
        <v>3</v>
      </c>
    </row>
    <row r="227" spans="1:2" ht="15" customHeight="1" x14ac:dyDescent="0.2">
      <c r="A227" s="14" t="s">
        <v>8</v>
      </c>
      <c r="B227" s="8"/>
    </row>
    <row r="228" spans="1:2" s="11" customFormat="1" ht="15" customHeight="1" x14ac:dyDescent="0.2">
      <c r="A228" s="13" t="s">
        <v>7</v>
      </c>
      <c r="B228" s="12">
        <v>95</v>
      </c>
    </row>
    <row r="229" spans="1:2" s="11" customFormat="1" ht="15" customHeight="1" x14ac:dyDescent="0.2">
      <c r="A229" s="13" t="s">
        <v>6</v>
      </c>
      <c r="B229" s="12">
        <v>95</v>
      </c>
    </row>
    <row r="230" spans="1:2" ht="15" customHeight="1" x14ac:dyDescent="0.2">
      <c r="A230" s="10" t="s">
        <v>5</v>
      </c>
      <c r="B230" s="8"/>
    </row>
    <row r="231" spans="1:2" ht="15" customHeight="1" x14ac:dyDescent="0.2">
      <c r="A231" s="9" t="s">
        <v>4</v>
      </c>
      <c r="B231" s="8">
        <v>34</v>
      </c>
    </row>
    <row r="232" spans="1:2" ht="9" customHeight="1" x14ac:dyDescent="0.25">
      <c r="A232" s="7"/>
      <c r="B232" s="7"/>
    </row>
    <row r="233" spans="1:2" ht="12.75" customHeight="1" x14ac:dyDescent="0.25">
      <c r="A233" s="6"/>
      <c r="B233" s="6"/>
    </row>
    <row r="234" spans="1:2" x14ac:dyDescent="0.2">
      <c r="A234" s="5" t="s">
        <v>3</v>
      </c>
    </row>
    <row r="235" spans="1:2" x14ac:dyDescent="0.2">
      <c r="A235" s="5"/>
    </row>
    <row r="236" spans="1:2" x14ac:dyDescent="0.2">
      <c r="A236" s="5" t="s">
        <v>2</v>
      </c>
    </row>
    <row r="237" spans="1:2" x14ac:dyDescent="0.2">
      <c r="A237" s="5" t="s">
        <v>1</v>
      </c>
    </row>
    <row r="239" spans="1:2" x14ac:dyDescent="0.25">
      <c r="A239" s="4" t="s">
        <v>0</v>
      </c>
      <c r="B239" s="4"/>
    </row>
    <row r="243" spans="2:2" x14ac:dyDescent="0.2">
      <c r="B243" s="3"/>
    </row>
  </sheetData>
  <mergeCells count="4">
    <mergeCell ref="A1:B1"/>
    <mergeCell ref="A2:B2"/>
    <mergeCell ref="A3:B3"/>
    <mergeCell ref="A239:B239"/>
  </mergeCells>
  <printOptions horizontalCentered="1"/>
  <pageMargins left="0.59" right="0.59" top="0.59" bottom="0.39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atención a la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2021-06-25T23:46:19Z</dcterms:created>
  <dcterms:modified xsi:type="dcterms:W3CDTF">2021-06-25T23:46:41Z</dcterms:modified>
</cp:coreProperties>
</file>