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/>
  <mc:AlternateContent xmlns:mc="http://schemas.openxmlformats.org/markup-compatibility/2006">
    <mc:Choice Requires="x15">
      <x15ac:absPath xmlns:x15ac="http://schemas.microsoft.com/office/spreadsheetml/2010/11/ac" url="/Volumes/acopio/2021/agenda2021/agendaweb2021/"/>
    </mc:Choice>
  </mc:AlternateContent>
  <xr:revisionPtr revIDLastSave="0" documentId="13_ncr:1_{BBD7FFE0-CB2D-E44A-A83E-7BCF8BFFACBB}" xr6:coauthVersionLast="47" xr6:coauthVersionMax="47" xr10:uidLastSave="{00000000-0000-0000-0000-000000000000}"/>
  <bookViews>
    <workbookView xWindow="0" yWindow="500" windowWidth="24620" windowHeight="16160" xr2:uid="{00000000-000D-0000-FFFF-FFFF00000000}"/>
  </bookViews>
  <sheets>
    <sheet name="resumen 2020-2021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CRAI">'[1]est crai ext 20'!$F$22</definedName>
    <definedName name="fgre" localSheetId="0">#REF!</definedName>
    <definedName name="fgre">#REF!</definedName>
    <definedName name="ok">'[2]9119B'!$A$1:$L$312</definedName>
    <definedName name="ooo" localSheetId="0">#REF!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11" i="1"/>
  <c r="B14" i="1"/>
  <c r="B16" i="1"/>
  <c r="B19" i="1"/>
  <c r="B20" i="1"/>
  <c r="B24" i="1"/>
  <c r="B27" i="1"/>
  <c r="B30" i="1"/>
  <c r="B32" i="1"/>
  <c r="B35" i="1"/>
  <c r="B18" i="1" l="1"/>
  <c r="B36" i="1"/>
  <c r="B34" i="1" s="1"/>
</calcChain>
</file>

<file path=xl/sharedStrings.xml><?xml version="1.0" encoding="utf-8"?>
<sst xmlns="http://schemas.openxmlformats.org/spreadsheetml/2006/main" count="46" uniqueCount="40">
  <si>
    <t>Centro de Enseñanza para Extranjeros, UNAM.</t>
  </si>
  <si>
    <t>Coordinación de Relaciones y Asuntos Internacionales, UNAM.</t>
  </si>
  <si>
    <t>Coordinación General de Estudios de Posgrado, UNAM.</t>
  </si>
  <si>
    <t>Coordinación de Humanidades, UNAM.</t>
  </si>
  <si>
    <t>Coordinación de la Investigación Científica, UNAM.</t>
  </si>
  <si>
    <t>Dirección General de Planeación, UNAM.</t>
  </si>
  <si>
    <t>Dirección General de Administración Escolar, UNAM.</t>
  </si>
  <si>
    <t>FUENTES: Dirección General de Cooperación e Internacionalización, UNAM.</t>
  </si>
  <si>
    <t>IES = Institución de Educación Superior.</t>
  </si>
  <si>
    <r>
      <rPr>
        <vertAlign val="superscript"/>
        <sz val="8"/>
        <color theme="4" tint="-0.499984740745262"/>
        <rFont val="Arial"/>
        <family val="2"/>
      </rPr>
      <t>f</t>
    </r>
    <r>
      <rPr>
        <sz val="8"/>
        <color theme="4" tint="-0.499984740745262"/>
        <rFont val="Arial"/>
        <family val="2"/>
      </rPr>
      <t xml:space="preserve"> Únicamente considera los meses de enero a marzo del año 2020, toda vez que por la contingencia sanitaria se suspendió la recepción de intercambio académico.</t>
    </r>
  </si>
  <si>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Sistema de Información Estadística de Becas (SISBEC).</t>
    </r>
  </si>
  <si>
    <r>
      <rPr>
        <vertAlign val="superscript"/>
        <sz val="8"/>
        <color theme="4" tint="-0.499984740745262"/>
        <rFont val="Arial"/>
        <family val="2"/>
      </rPr>
      <t>d</t>
    </r>
    <r>
      <rPr>
        <sz val="8"/>
        <color theme="4" tint="-0.499984740745262"/>
        <rFont val="Arial"/>
        <family val="2"/>
      </rPr>
      <t xml:space="preserve"> La movilidad estudiantil internacional entrante para la primavera 2021 fue cancelada.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</si>
  <si>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Programa administrado por la Coordinación General de Estudios de Posgrado (CGEP).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</si>
  <si>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Programas administrados por la Dirección General de Asuntos del Personal Académico (DGAPA).</t>
    </r>
  </si>
  <si>
    <r>
      <rPr>
        <vertAlign val="superscript"/>
        <sz val="8"/>
        <color theme="4" tint="-0.499984740745262"/>
        <rFont val="Arial"/>
        <family val="2"/>
      </rPr>
      <t>a</t>
    </r>
    <r>
      <rPr>
        <sz val="8"/>
        <color theme="4" tint="-0.499984740745262"/>
        <rFont val="Arial"/>
        <family val="2"/>
      </rPr>
      <t xml:space="preserve"> No se registró movilidad internacional de personal académico en facultades y escuelas en 2020. </t>
    </r>
  </si>
  <si>
    <t>Alumnos de la UNAM en el extranjero</t>
  </si>
  <si>
    <t>Resumen de movilidad estudiantil internacional</t>
  </si>
  <si>
    <t>Estudiantes extranjeros en cursos extracurriculares en la UNAM</t>
  </si>
  <si>
    <t>Cursos a estudiantes extranjeros en sedes nacionales e internacionales</t>
  </si>
  <si>
    <t>Alumnos de la UNAM en actividades académicas en el extranjero</t>
  </si>
  <si>
    <r>
      <t>Apoyos a los estudios de posgrado</t>
    </r>
    <r>
      <rPr>
        <b/>
        <vertAlign val="superscript"/>
        <sz val="10"/>
        <rFont val="Arial"/>
        <family val="2"/>
      </rPr>
      <t>c,e</t>
    </r>
  </si>
  <si>
    <t>Estudiantes de IES del extranjero en la UNAM</t>
  </si>
  <si>
    <t>Alumnos de la UNAM en IES del extranjero</t>
  </si>
  <si>
    <r>
      <t>Movilidad estudiantil de posgrado</t>
    </r>
    <r>
      <rPr>
        <b/>
        <vertAlign val="superscript"/>
        <sz val="10"/>
        <rFont val="Arial"/>
        <family val="2"/>
      </rPr>
      <t>e</t>
    </r>
  </si>
  <si>
    <r>
      <t>Estudiantes de IES del extranjero en la UNAM</t>
    </r>
    <r>
      <rPr>
        <vertAlign val="superscript"/>
        <sz val="10"/>
        <color theme="4" tint="-0.499984740745262"/>
        <rFont val="Arial"/>
        <family val="2"/>
      </rPr>
      <t>d</t>
    </r>
  </si>
  <si>
    <t>Movilidad estudiantil de licenciatura</t>
  </si>
  <si>
    <t>Movilidad estudiantil internacional 2020-2021</t>
  </si>
  <si>
    <t>Académicos de IES del extranjero en la UNAM</t>
  </si>
  <si>
    <t>Académicos de la UNAM en IES del extranjero</t>
  </si>
  <si>
    <t>Resumen de movilidad académica internacional</t>
  </si>
  <si>
    <t>Profesores visitantes de IES del extranjero en la UNAM</t>
  </si>
  <si>
    <r>
      <t>Apoyos a los estudios de posgrado</t>
    </r>
    <r>
      <rPr>
        <b/>
        <vertAlign val="superscript"/>
        <sz val="10"/>
        <rFont val="Arial"/>
        <family val="2"/>
      </rPr>
      <t>c,</t>
    </r>
    <r>
      <rPr>
        <b/>
        <vertAlign val="superscript"/>
        <sz val="10"/>
        <color theme="4" tint="-0.499984740745262"/>
        <rFont val="Arial"/>
        <family val="2"/>
      </rPr>
      <t>f</t>
    </r>
  </si>
  <si>
    <r>
      <t>Formación del personal académico</t>
    </r>
    <r>
      <rPr>
        <b/>
        <vertAlign val="superscript"/>
        <sz val="10"/>
        <rFont val="Arial"/>
        <family val="2"/>
      </rPr>
      <t>b</t>
    </r>
  </si>
  <si>
    <t>Movilidad del personal académico en institutos y centros de investigación</t>
  </si>
  <si>
    <t>Movilidad del personal académico en facultades y escuelas</t>
  </si>
  <si>
    <r>
      <t>Movilidad académica internacional 2020</t>
    </r>
    <r>
      <rPr>
        <b/>
        <vertAlign val="superscript"/>
        <sz val="10"/>
        <color theme="4" tint="-0.499984740745262"/>
        <rFont val="Arial"/>
        <family val="2"/>
      </rPr>
      <t>a</t>
    </r>
  </si>
  <si>
    <t>Convenios firmados con organismos e IES internacionales en 2020</t>
  </si>
  <si>
    <t>2020-2021</t>
  </si>
  <si>
    <t>UNAM. COOPERACIÓN Y MOVILIDAD INTERNACIONAL</t>
  </si>
  <si>
    <t>Estudiantes extranjeros en sedes de la UNAM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</si>
</sst>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theme="4" tint="-0.499984740745262"/>
      <name val="Arial"/>
      <family val="2"/>
    </font>
    <font>
      <vertAlign val="superscript"/>
      <sz val="8"/>
      <color theme="4" tint="-0.499984740745262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4" tint="-0.499984740745262"/>
      <name val="Arial"/>
      <family val="2"/>
    </font>
    <font>
      <b/>
      <vertAlign val="superscript"/>
      <sz val="10"/>
      <color theme="4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3" fillId="0" borderId="0" xfId="2" applyFont="1" applyBorder="1" applyAlignment="1">
      <alignment vertical="center"/>
    </xf>
    <xf numFmtId="0" fontId="2" fillId="0" borderId="0" xfId="2" applyFont="1" applyAlignment="1">
      <alignment vertical="center"/>
    </xf>
    <xf numFmtId="0" fontId="4" fillId="0" borderId="0" xfId="2" applyFont="1" applyFill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3" applyFont="1" applyAlignment="1">
      <alignment horizontal="left" vertical="center" wrapText="1"/>
    </xf>
    <xf numFmtId="3" fontId="3" fillId="0" borderId="0" xfId="3" applyNumberFormat="1" applyFont="1" applyAlignment="1">
      <alignment horizontal="right" vertical="center"/>
    </xf>
    <xf numFmtId="0" fontId="3" fillId="0" borderId="0" xfId="3" applyFont="1" applyAlignment="1">
      <alignment vertical="center" wrapText="1"/>
    </xf>
    <xf numFmtId="0" fontId="3" fillId="0" borderId="0" xfId="1" applyFont="1" applyFill="1" applyAlignment="1">
      <alignment vertical="center"/>
    </xf>
    <xf numFmtId="3" fontId="3" fillId="0" borderId="0" xfId="1" applyNumberFormat="1" applyFont="1" applyFill="1" applyAlignment="1">
      <alignment horizontal="right" vertical="center"/>
    </xf>
    <xf numFmtId="0" fontId="5" fillId="0" borderId="0" xfId="2" applyFont="1" applyFill="1" applyAlignment="1">
      <alignment vertical="center"/>
    </xf>
    <xf numFmtId="0" fontId="3" fillId="0" borderId="0" xfId="2" applyFont="1" applyAlignment="1">
      <alignment vertical="center" wrapText="1"/>
    </xf>
    <xf numFmtId="0" fontId="3" fillId="0" borderId="0" xfId="2" applyFont="1" applyFill="1" applyAlignment="1">
      <alignment vertical="center"/>
    </xf>
    <xf numFmtId="0" fontId="2" fillId="0" borderId="0" xfId="1" applyFont="1" applyFill="1" applyAlignment="1">
      <alignment vertical="center"/>
    </xf>
    <xf numFmtId="3" fontId="2" fillId="0" borderId="0" xfId="1" applyNumberFormat="1" applyFont="1" applyFill="1" applyAlignment="1">
      <alignment horizontal="right" vertical="center"/>
    </xf>
    <xf numFmtId="0" fontId="2" fillId="0" borderId="0" xfId="2" applyFont="1" applyFill="1" applyAlignment="1">
      <alignment vertical="center"/>
    </xf>
    <xf numFmtId="3" fontId="2" fillId="0" borderId="1" xfId="2" applyNumberFormat="1" applyFont="1" applyFill="1" applyBorder="1" applyAlignment="1">
      <alignment horizontal="right" vertical="center"/>
    </xf>
    <xf numFmtId="0" fontId="2" fillId="0" borderId="1" xfId="2" applyFont="1" applyFill="1" applyBorder="1" applyAlignment="1">
      <alignment vertical="center"/>
    </xf>
    <xf numFmtId="0" fontId="2" fillId="0" borderId="0" xfId="1" applyFont="1" applyFill="1" applyAlignment="1">
      <alignment horizontal="left" vertical="center" indent="2"/>
    </xf>
    <xf numFmtId="3" fontId="2" fillId="0" borderId="0" xfId="1" applyNumberFormat="1" applyFont="1" applyFill="1" applyAlignment="1">
      <alignment vertical="center"/>
    </xf>
    <xf numFmtId="0" fontId="8" fillId="0" borderId="0" xfId="1" applyFont="1" applyFill="1" applyAlignment="1">
      <alignment vertical="center"/>
    </xf>
    <xf numFmtId="3" fontId="8" fillId="0" borderId="0" xfId="1" applyNumberFormat="1" applyFont="1" applyFill="1" applyAlignment="1">
      <alignment horizontal="right" vertical="center"/>
    </xf>
    <xf numFmtId="0" fontId="8" fillId="0" borderId="0" xfId="1" applyFont="1" applyFill="1" applyAlignment="1">
      <alignment horizontal="left" vertical="center" indent="1"/>
    </xf>
    <xf numFmtId="0" fontId="8" fillId="0" borderId="0" xfId="1" applyFont="1" applyAlignment="1">
      <alignment vertical="center"/>
    </xf>
    <xf numFmtId="0" fontId="8" fillId="2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 indent="1"/>
    </xf>
    <xf numFmtId="0" fontId="8" fillId="2" borderId="0" xfId="1" applyFont="1" applyFill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5" fillId="0" borderId="0" xfId="3" applyFont="1" applyAlignment="1">
      <alignment horizontal="left" vertical="center" wrapText="1"/>
    </xf>
  </cellXfs>
  <cellStyles count="4">
    <cellStyle name="Normal" xfId="0" builtinId="0"/>
    <cellStyle name="Normal 28" xfId="1" xr:uid="{00000000-0005-0000-0000-000001000000}"/>
    <cellStyle name="Normal 5" xfId="2" xr:uid="{00000000-0005-0000-0000-000002000000}"/>
    <cellStyle name="Normal 5 2 18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Movilidad académica internacional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2020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5028185909751003E-2"/>
          <c:y val="0.141333967869401"/>
          <c:w val="0.56395999637976302"/>
          <c:h val="0.858666049096804"/>
        </c:manualLayout>
      </c:layout>
      <c:pie3D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1"/>
            <c:bubble3D val="0"/>
            <c:spPr>
              <a:gradFill rotWithShape="0">
                <a:gsLst>
                  <a:gs pos="0">
                    <a:srgbClr val="FF9A99"/>
                  </a:gs>
                  <a:gs pos="100000">
                    <a:srgbClr val="D1403C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596-4F9B-9519-E3F42429B462}"/>
              </c:ext>
            </c:extLst>
          </c:dPt>
          <c:dLbls>
            <c:dLbl>
              <c:idx val="0"/>
              <c:layout>
                <c:manualLayout>
                  <c:x val="-4.81969408996289E-2"/>
                  <c:y val="0.13462627373784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96-4F9B-9519-E3F42429B462}"/>
                </c:ext>
              </c:extLst>
            </c:dLbl>
            <c:dLbl>
              <c:idx val="1"/>
              <c:layout>
                <c:manualLayout>
                  <c:x val="9.3964521676169796E-2"/>
                  <c:y val="-0.1395654817044930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96-4F9B-9519-E3F42429B46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'resumen 2020-2021'!$A$19:$A$20</c:f>
              <c:strCache>
                <c:ptCount val="2"/>
                <c:pt idx="0">
                  <c:v>Académicos de la UNAM en IES del extranjero</c:v>
                </c:pt>
                <c:pt idx="1">
                  <c:v>Académicos de IES del extranjero en la UNAM</c:v>
                </c:pt>
              </c:strCache>
            </c:strRef>
          </c:cat>
          <c:val>
            <c:numRef>
              <c:f>'resumen 2020-2021'!$B$19:$B$20</c:f>
              <c:numCache>
                <c:formatCode>#,##0</c:formatCode>
                <c:ptCount val="2"/>
                <c:pt idx="0">
                  <c:v>709</c:v>
                </c:pt>
                <c:pt idx="1">
                  <c:v>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96-4F9B-9519-E3F42429B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067493643772869"/>
          <c:y val="0.39338186271023717"/>
          <c:w val="0.26423574325936527"/>
          <c:h val="0.2470196676957230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Calibri"/>
                <a:cs typeface="Arial"/>
              </a:defRPr>
            </a:pPr>
            <a:r>
              <a:rPr lang="es-ES" sz="1000" b="1" i="0" u="none" strike="noStrike" baseline="0">
                <a:latin typeface="Arial"/>
                <a:ea typeface="Calibri"/>
                <a:cs typeface="Arial"/>
              </a:rPr>
              <a:t>Movilidad estudiantil internacional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Calibri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2020-2021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865561159693801E-2"/>
          <c:y val="0.11588890674379999"/>
          <c:w val="0.58719075438150903"/>
          <c:h val="0.88411109325619996"/>
        </c:manualLayout>
      </c:layout>
      <c:pie3D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1"/>
            <c:bubble3D val="0"/>
            <c:spPr>
              <a:gradFill rotWithShape="0">
                <a:gsLst>
                  <a:gs pos="0">
                    <a:srgbClr val="FF9A99"/>
                  </a:gs>
                  <a:gs pos="100000">
                    <a:srgbClr val="D1403C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A2-4213-BC2A-B0103E795A8C}"/>
              </c:ext>
            </c:extLst>
          </c:dPt>
          <c:dLbls>
            <c:dLbl>
              <c:idx val="0"/>
              <c:layout>
                <c:manualLayout>
                  <c:x val="-8.6488252733591224E-3"/>
                  <c:y val="-0.1928851883379442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A2-4213-BC2A-B0103E795A8C}"/>
                </c:ext>
              </c:extLst>
            </c:dLbl>
            <c:dLbl>
              <c:idx val="1"/>
              <c:layout>
                <c:manualLayout>
                  <c:x val="2.227772641780101E-2"/>
                  <c:y val="-8.43006490742711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A2-4213-BC2A-B0103E795A8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'resumen 2020-2021'!$A$35:$A$36</c:f>
              <c:strCache>
                <c:ptCount val="2"/>
                <c:pt idx="0">
                  <c:v>Alumnos de la UNAM en el extranjero</c:v>
                </c:pt>
                <c:pt idx="1">
                  <c:v>Estudiantes extranjeros en sedes de la UNAM</c:v>
                </c:pt>
              </c:strCache>
            </c:strRef>
          </c:cat>
          <c:val>
            <c:numRef>
              <c:f>'resumen 2020-2021'!$B$35:$B$36</c:f>
              <c:numCache>
                <c:formatCode>#,##0</c:formatCode>
                <c:ptCount val="2"/>
                <c:pt idx="0">
                  <c:v>513</c:v>
                </c:pt>
                <c:pt idx="1">
                  <c:v>4475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A2-4213-BC2A-B0103E795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86385609676049"/>
          <c:y val="0.44789724616350501"/>
          <c:w val="0.25115189230378498"/>
          <c:h val="0.233898038168957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0</xdr:row>
      <xdr:rowOff>187325</xdr:rowOff>
    </xdr:from>
    <xdr:to>
      <xdr:col>8</xdr:col>
      <xdr:colOff>628650</xdr:colOff>
      <xdr:row>19</xdr:row>
      <xdr:rowOff>174625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50800</xdr:colOff>
      <xdr:row>19</xdr:row>
      <xdr:rowOff>177800</xdr:rowOff>
    </xdr:from>
    <xdr:to>
      <xdr:col>8</xdr:col>
      <xdr:colOff>609600</xdr:colOff>
      <xdr:row>45</xdr:row>
      <xdr:rowOff>127000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ria%20de%20Jesus/Desktop/valida2021/agendaxls/5%20apoyo/2%20cooperaci&#243;n%20y%20movilidad%20internacional%202020-2021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nios dgeci 20"/>
      <sheetName val="acad dgeci sub-ea unam inter 20"/>
      <sheetName val="acad dgeci pais ies inter 20"/>
      <sheetName val="acad dgeci unam-ies inter 20"/>
      <sheetName val="acad dgeci ies inter-unam 20"/>
      <sheetName val="acad ch 20"/>
      <sheetName val="acad cic 20"/>
      <sheetName val="acad dgapa-paspa 20"/>
      <sheetName val="acad cep-paep 20"/>
      <sheetName val="alum dgae-dgeci lic unam 20"/>
      <sheetName val="est dgae-dgeci lic ext 20"/>
      <sheetName val="alu dgeci paeci 20"/>
      <sheetName val="est dgae pos ext 20"/>
      <sheetName val="est crai ext 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2">
          <cell r="F22">
            <v>4438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D55"/>
  <sheetViews>
    <sheetView tabSelected="1" zoomScaleNormal="100" zoomScalePageLayoutView="90" workbookViewId="0">
      <selection activeCell="A36" sqref="A36"/>
    </sheetView>
  </sheetViews>
  <sheetFormatPr baseColWidth="10" defaultColWidth="12.5" defaultRowHeight="13" x14ac:dyDescent="0.2"/>
  <cols>
    <col min="1" max="1" width="84.83203125" style="1" customWidth="1"/>
    <col min="2" max="2" width="13.83203125" style="2" customWidth="1"/>
    <col min="3" max="16384" width="12.5" style="1"/>
  </cols>
  <sheetData>
    <row r="1" spans="1:2" ht="15" customHeight="1" x14ac:dyDescent="0.2">
      <c r="A1" s="31" t="s">
        <v>38</v>
      </c>
      <c r="B1" s="31"/>
    </row>
    <row r="2" spans="1:2" ht="15" customHeight="1" x14ac:dyDescent="0.2">
      <c r="A2" s="31" t="s">
        <v>37</v>
      </c>
      <c r="B2" s="31"/>
    </row>
    <row r="3" spans="1:2" ht="12" customHeight="1" x14ac:dyDescent="0.2">
      <c r="A3" s="30"/>
    </row>
    <row r="4" spans="1:2" s="16" customFormat="1" ht="15" customHeight="1" x14ac:dyDescent="0.2">
      <c r="A4" s="27" t="s">
        <v>36</v>
      </c>
      <c r="B4" s="29">
        <v>31</v>
      </c>
    </row>
    <row r="5" spans="1:2" s="16" customFormat="1" ht="12" customHeight="1" x14ac:dyDescent="0.2">
      <c r="A5" s="28"/>
      <c r="B5" s="17"/>
    </row>
    <row r="6" spans="1:2" s="16" customFormat="1" ht="15" customHeight="1" x14ac:dyDescent="0.2">
      <c r="A6" s="27" t="s">
        <v>35</v>
      </c>
      <c r="B6" s="27"/>
    </row>
    <row r="7" spans="1:2" s="16" customFormat="1" ht="9" customHeight="1" x14ac:dyDescent="0.2">
      <c r="A7" s="23"/>
      <c r="B7" s="23"/>
    </row>
    <row r="8" spans="1:2" s="23" customFormat="1" hidden="1" x14ac:dyDescent="0.2">
      <c r="A8" s="25" t="s">
        <v>34</v>
      </c>
      <c r="B8" s="24">
        <f>SUM(B9:B10)</f>
        <v>0</v>
      </c>
    </row>
    <row r="9" spans="1:2" s="16" customFormat="1" hidden="1" x14ac:dyDescent="0.2">
      <c r="A9" s="21" t="s">
        <v>28</v>
      </c>
      <c r="B9" s="17">
        <v>0</v>
      </c>
    </row>
    <row r="10" spans="1:2" s="16" customFormat="1" hidden="1" x14ac:dyDescent="0.2">
      <c r="A10" s="21" t="s">
        <v>27</v>
      </c>
      <c r="B10" s="17">
        <v>0</v>
      </c>
    </row>
    <row r="11" spans="1:2" s="23" customFormat="1" ht="15" customHeight="1" x14ac:dyDescent="0.2">
      <c r="A11" s="25" t="s">
        <v>33</v>
      </c>
      <c r="B11" s="24">
        <f>SUM(B12:B13)</f>
        <v>1295</v>
      </c>
    </row>
    <row r="12" spans="1:2" s="16" customFormat="1" ht="15" customHeight="1" x14ac:dyDescent="0.2">
      <c r="A12" s="21" t="s">
        <v>28</v>
      </c>
      <c r="B12" s="17">
        <v>614</v>
      </c>
    </row>
    <row r="13" spans="1:2" s="16" customFormat="1" ht="15" customHeight="1" x14ac:dyDescent="0.2">
      <c r="A13" s="21" t="s">
        <v>27</v>
      </c>
      <c r="B13" s="17">
        <v>681</v>
      </c>
    </row>
    <row r="14" spans="1:2" s="23" customFormat="1" ht="15" customHeight="1" x14ac:dyDescent="0.2">
      <c r="A14" s="25" t="s">
        <v>32</v>
      </c>
      <c r="B14" s="24">
        <f>B15</f>
        <v>95</v>
      </c>
    </row>
    <row r="15" spans="1:2" s="16" customFormat="1" ht="15" customHeight="1" x14ac:dyDescent="0.2">
      <c r="A15" s="21" t="s">
        <v>28</v>
      </c>
      <c r="B15" s="17">
        <v>95</v>
      </c>
    </row>
    <row r="16" spans="1:2" s="23" customFormat="1" ht="15" customHeight="1" x14ac:dyDescent="0.2">
      <c r="A16" s="25" t="s">
        <v>31</v>
      </c>
      <c r="B16" s="24">
        <f>B17</f>
        <v>52</v>
      </c>
    </row>
    <row r="17" spans="1:2" s="16" customFormat="1" ht="15" customHeight="1" x14ac:dyDescent="0.2">
      <c r="A17" s="21" t="s">
        <v>30</v>
      </c>
      <c r="B17" s="17">
        <v>52</v>
      </c>
    </row>
    <row r="18" spans="1:2" s="23" customFormat="1" ht="15" customHeight="1" x14ac:dyDescent="0.2">
      <c r="A18" s="25" t="s">
        <v>29</v>
      </c>
      <c r="B18" s="24">
        <f>SUM(B19:B20)</f>
        <v>1442</v>
      </c>
    </row>
    <row r="19" spans="1:2" s="16" customFormat="1" ht="15" customHeight="1" x14ac:dyDescent="0.2">
      <c r="A19" s="21" t="s">
        <v>28</v>
      </c>
      <c r="B19" s="17">
        <f>B9+B12+B15</f>
        <v>709</v>
      </c>
    </row>
    <row r="20" spans="1:2" s="16" customFormat="1" ht="15" customHeight="1" x14ac:dyDescent="0.2">
      <c r="A20" s="21" t="s">
        <v>27</v>
      </c>
      <c r="B20" s="17">
        <f>B10+B13+B17</f>
        <v>733</v>
      </c>
    </row>
    <row r="21" spans="1:2" ht="9" customHeight="1" x14ac:dyDescent="0.2">
      <c r="A21" s="21"/>
      <c r="B21" s="17"/>
    </row>
    <row r="22" spans="1:2" s="16" customFormat="1" ht="15" customHeight="1" x14ac:dyDescent="0.2">
      <c r="A22" s="27" t="s">
        <v>26</v>
      </c>
      <c r="B22" s="27"/>
    </row>
    <row r="23" spans="1:2" s="16" customFormat="1" ht="9" customHeight="1" x14ac:dyDescent="0.2">
      <c r="A23" s="23"/>
      <c r="B23" s="23"/>
    </row>
    <row r="24" spans="1:2" s="26" customFormat="1" ht="15" customHeight="1" x14ac:dyDescent="0.2">
      <c r="A24" s="25" t="s">
        <v>25</v>
      </c>
      <c r="B24" s="24">
        <f>SUM(B25:B26)</f>
        <v>347</v>
      </c>
    </row>
    <row r="25" spans="1:2" ht="15" customHeight="1" x14ac:dyDescent="0.2">
      <c r="A25" s="21" t="s">
        <v>22</v>
      </c>
      <c r="B25" s="17">
        <v>321</v>
      </c>
    </row>
    <row r="26" spans="1:2" ht="15" customHeight="1" x14ac:dyDescent="0.2">
      <c r="A26" s="21" t="s">
        <v>24</v>
      </c>
      <c r="B26" s="17">
        <v>26</v>
      </c>
    </row>
    <row r="27" spans="1:2" s="23" customFormat="1" ht="15" x14ac:dyDescent="0.2">
      <c r="A27" s="25" t="s">
        <v>23</v>
      </c>
      <c r="B27" s="24">
        <f>+B28+B29</f>
        <v>11</v>
      </c>
    </row>
    <row r="28" spans="1:2" s="16" customFormat="1" hidden="1" x14ac:dyDescent="0.2">
      <c r="A28" s="21" t="s">
        <v>22</v>
      </c>
      <c r="B28" s="17">
        <v>0</v>
      </c>
    </row>
    <row r="29" spans="1:2" s="16" customFormat="1" x14ac:dyDescent="0.2">
      <c r="A29" s="21" t="s">
        <v>21</v>
      </c>
      <c r="B29" s="17">
        <v>11</v>
      </c>
    </row>
    <row r="30" spans="1:2" s="23" customFormat="1" ht="15" customHeight="1" x14ac:dyDescent="0.2">
      <c r="A30" s="25" t="s">
        <v>20</v>
      </c>
      <c r="B30" s="24">
        <f>+B31</f>
        <v>192</v>
      </c>
    </row>
    <row r="31" spans="1:2" s="16" customFormat="1" ht="15" customHeight="1" x14ac:dyDescent="0.2">
      <c r="A31" s="21" t="s">
        <v>19</v>
      </c>
      <c r="B31" s="17">
        <v>192</v>
      </c>
    </row>
    <row r="32" spans="1:2" s="23" customFormat="1" ht="15" customHeight="1" x14ac:dyDescent="0.2">
      <c r="A32" s="25" t="s">
        <v>18</v>
      </c>
      <c r="B32" s="24">
        <f>+B33</f>
        <v>4438</v>
      </c>
    </row>
    <row r="33" spans="1:4" s="16" customFormat="1" ht="15" customHeight="1" x14ac:dyDescent="0.2">
      <c r="A33" s="21" t="s">
        <v>17</v>
      </c>
      <c r="B33" s="17">
        <v>4438</v>
      </c>
    </row>
    <row r="34" spans="1:4" s="23" customFormat="1" ht="15" customHeight="1" x14ac:dyDescent="0.2">
      <c r="A34" s="25" t="s">
        <v>16</v>
      </c>
      <c r="B34" s="24">
        <f>SUM(B35:B36)</f>
        <v>4988</v>
      </c>
    </row>
    <row r="35" spans="1:4" s="16" customFormat="1" ht="15" customHeight="1" x14ac:dyDescent="0.2">
      <c r="A35" s="21" t="s">
        <v>15</v>
      </c>
      <c r="B35" s="17">
        <f>B25+B28+B31</f>
        <v>513</v>
      </c>
      <c r="D35" s="22"/>
    </row>
    <row r="36" spans="1:4" s="16" customFormat="1" ht="15" customHeight="1" x14ac:dyDescent="0.2">
      <c r="A36" s="21" t="s">
        <v>39</v>
      </c>
      <c r="B36" s="17">
        <f>+B26+B29+B33</f>
        <v>4475</v>
      </c>
    </row>
    <row r="37" spans="1:4" s="18" customFormat="1" ht="9" customHeight="1" x14ac:dyDescent="0.2">
      <c r="A37" s="20"/>
      <c r="B37" s="19"/>
    </row>
    <row r="38" spans="1:4" s="16" customFormat="1" x14ac:dyDescent="0.2">
      <c r="B38" s="17"/>
    </row>
    <row r="39" spans="1:4" s="11" customFormat="1" ht="13" customHeight="1" x14ac:dyDescent="0.2">
      <c r="A39" s="13" t="s">
        <v>14</v>
      </c>
      <c r="B39" s="12"/>
    </row>
    <row r="40" spans="1:4" s="11" customFormat="1" ht="13" customHeight="1" x14ac:dyDescent="0.2">
      <c r="A40" s="15" t="s">
        <v>13</v>
      </c>
      <c r="B40" s="12"/>
    </row>
    <row r="41" spans="1:4" ht="13" customHeight="1" x14ac:dyDescent="0.2">
      <c r="A41" s="14" t="s">
        <v>12</v>
      </c>
    </row>
    <row r="42" spans="1:4" s="11" customFormat="1" ht="13" customHeight="1" x14ac:dyDescent="0.2">
      <c r="A42" s="13" t="s">
        <v>11</v>
      </c>
      <c r="B42" s="12"/>
    </row>
    <row r="43" spans="1:4" s="7" customFormat="1" ht="13" customHeight="1" x14ac:dyDescent="0.2">
      <c r="A43" s="10" t="s">
        <v>10</v>
      </c>
      <c r="B43" s="9"/>
    </row>
    <row r="44" spans="1:4" s="7" customFormat="1" ht="13" customHeight="1" x14ac:dyDescent="0.2">
      <c r="A44" s="32" t="s">
        <v>9</v>
      </c>
      <c r="B44" s="32"/>
      <c r="C44" s="8"/>
      <c r="D44" s="8"/>
    </row>
    <row r="45" spans="1:4" ht="13" customHeight="1" x14ac:dyDescent="0.2">
      <c r="A45" s="6" t="s">
        <v>8</v>
      </c>
    </row>
    <row r="46" spans="1:4" ht="13" customHeight="1" x14ac:dyDescent="0.2">
      <c r="A46" s="5"/>
    </row>
    <row r="47" spans="1:4" ht="13" customHeight="1" x14ac:dyDescent="0.2">
      <c r="A47" s="4" t="s">
        <v>7</v>
      </c>
    </row>
    <row r="48" spans="1:4" ht="13" customHeight="1" x14ac:dyDescent="0.2">
      <c r="A48" s="3" t="s">
        <v>6</v>
      </c>
    </row>
    <row r="49" spans="1:1" ht="13" customHeight="1" x14ac:dyDescent="0.2">
      <c r="A49" s="3" t="s">
        <v>5</v>
      </c>
    </row>
    <row r="50" spans="1:1" ht="13" customHeight="1" x14ac:dyDescent="0.2">
      <c r="A50" s="3" t="s">
        <v>4</v>
      </c>
    </row>
    <row r="51" spans="1:1" ht="13" customHeight="1" x14ac:dyDescent="0.2">
      <c r="A51" s="3" t="s">
        <v>3</v>
      </c>
    </row>
    <row r="52" spans="1:1" ht="13" customHeight="1" x14ac:dyDescent="0.2">
      <c r="A52" s="3" t="s">
        <v>2</v>
      </c>
    </row>
    <row r="53" spans="1:1" ht="13" customHeight="1" x14ac:dyDescent="0.2">
      <c r="A53" s="3" t="s">
        <v>1</v>
      </c>
    </row>
    <row r="54" spans="1:1" ht="13" customHeight="1" x14ac:dyDescent="0.2">
      <c r="A54" s="3" t="s">
        <v>0</v>
      </c>
    </row>
    <row r="55" spans="1:1" ht="13" customHeight="1" x14ac:dyDescent="0.2">
      <c r="A55" s="3"/>
    </row>
  </sheetData>
  <mergeCells count="3">
    <mergeCell ref="A1:B1"/>
    <mergeCell ref="A2:B2"/>
    <mergeCell ref="A44:B44"/>
  </mergeCells>
  <printOptions horizontalCentered="1"/>
  <pageMargins left="0.74803149606299202" right="0.74803149606299202" top="0.78740157480314998" bottom="0.59055118110236204" header="0.511811023622047" footer="0.511811023622047"/>
  <pageSetup scale="63" orientation="landscape" horizontalDpi="1200" verticalDpi="1200" r:id="rId1"/>
  <headerFooter>
    <oddHeader>&amp;R&amp;"Arial,Negrita"&amp;14&amp;K000000Resumen Estadístico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2020-2021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jrivera@unam.mx</cp:lastModifiedBy>
  <dcterms:created xsi:type="dcterms:W3CDTF">2021-07-11T03:10:46Z</dcterms:created>
  <dcterms:modified xsi:type="dcterms:W3CDTF">2021-10-11T15:08:37Z</dcterms:modified>
</cp:coreProperties>
</file>