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05" yWindow="585" windowWidth="15600" windowHeight="11760"/>
  </bookViews>
  <sheets>
    <sheet name="acervo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2" l="1"/>
  <c r="I81" i="2"/>
  <c r="F81" i="2"/>
  <c r="E81" i="2"/>
  <c r="D81" i="2"/>
  <c r="C81" i="2"/>
  <c r="B81" i="2"/>
  <c r="H82" i="2"/>
  <c r="G82" i="2"/>
  <c r="G81" i="2" l="1"/>
  <c r="H81" i="2"/>
  <c r="C97" i="2"/>
  <c r="D97" i="2"/>
  <c r="E97" i="2"/>
  <c r="F97" i="2"/>
  <c r="B9" i="2" l="1"/>
  <c r="C9" i="2"/>
  <c r="D9" i="2"/>
  <c r="E9" i="2"/>
  <c r="F9" i="2"/>
  <c r="I9" i="2"/>
  <c r="J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B30" i="2"/>
  <c r="C30" i="2"/>
  <c r="D30" i="2"/>
  <c r="E30" i="2"/>
  <c r="F30" i="2"/>
  <c r="G30" i="2"/>
  <c r="H30" i="2"/>
  <c r="I30" i="2"/>
  <c r="J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B57" i="2"/>
  <c r="C57" i="2"/>
  <c r="D57" i="2"/>
  <c r="E57" i="2"/>
  <c r="F57" i="2"/>
  <c r="G57" i="2"/>
  <c r="I57" i="2"/>
  <c r="J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B73" i="2"/>
  <c r="C73" i="2"/>
  <c r="D73" i="2"/>
  <c r="E73" i="2"/>
  <c r="F73" i="2"/>
  <c r="I73" i="2"/>
  <c r="J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3" i="2"/>
  <c r="H83" i="2"/>
  <c r="G84" i="2"/>
  <c r="H84" i="2"/>
  <c r="G85" i="2"/>
  <c r="H85" i="2"/>
  <c r="B86" i="2"/>
  <c r="C86" i="2"/>
  <c r="D86" i="2"/>
  <c r="E86" i="2"/>
  <c r="F86" i="2"/>
  <c r="G86" i="2"/>
  <c r="H86" i="2"/>
  <c r="I86" i="2"/>
  <c r="J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B97" i="2"/>
  <c r="G97" i="2"/>
  <c r="H97" i="2"/>
  <c r="I97" i="2"/>
  <c r="J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B104" i="2"/>
  <c r="C104" i="2"/>
  <c r="D104" i="2"/>
  <c r="E104" i="2"/>
  <c r="F104" i="2"/>
  <c r="I104" i="2"/>
  <c r="J104" i="2"/>
  <c r="G105" i="2"/>
  <c r="H105" i="2"/>
  <c r="G106" i="2"/>
  <c r="H106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D118" i="2" l="1"/>
  <c r="H104" i="2"/>
  <c r="B118" i="2"/>
  <c r="G104" i="2"/>
  <c r="H57" i="2"/>
  <c r="H73" i="2"/>
  <c r="G73" i="2"/>
  <c r="E118" i="2"/>
  <c r="C118" i="2"/>
  <c r="F118" i="2"/>
  <c r="J118" i="2"/>
  <c r="I118" i="2"/>
  <c r="G9" i="2"/>
  <c r="H9" i="2"/>
  <c r="H118" i="2" l="1"/>
  <c r="G118" i="2"/>
</calcChain>
</file>

<file path=xl/sharedStrings.xml><?xml version="1.0" encoding="utf-8"?>
<sst xmlns="http://schemas.openxmlformats.org/spreadsheetml/2006/main" count="140" uniqueCount="126">
  <si>
    <t>FUENTE: Dirección General de Bibliotecas, UNAM.</t>
  </si>
  <si>
    <t>Volúmenes</t>
  </si>
  <si>
    <t>Títulos</t>
  </si>
  <si>
    <t>Total</t>
  </si>
  <si>
    <t>Donación</t>
  </si>
  <si>
    <t>Existencia de material bibliográfico</t>
  </si>
  <si>
    <t>Número de bibliotecas</t>
  </si>
  <si>
    <t>UNAM. SERVICIOS BIBLIOTECARIOS</t>
  </si>
  <si>
    <t>T O T A L</t>
  </si>
  <si>
    <t>Dirección General del Deporte Universitario</t>
  </si>
  <si>
    <t>Dirección General de Televisión Universitaria</t>
  </si>
  <si>
    <t>Dirección General de Estudios de Legislación Universitaria</t>
  </si>
  <si>
    <t>Dirección General de Cómputo y de Tecnologías de Información y Comunicación</t>
  </si>
  <si>
    <t>Dirección General de Bibliotecas</t>
  </si>
  <si>
    <t>Dirección General de Atención a la Salud</t>
  </si>
  <si>
    <t>Dirección General de Artes Visuales</t>
  </si>
  <si>
    <t>Dirección General de Actividades Cinematográficas</t>
  </si>
  <si>
    <t>Coordinación de Universidad Abierta y Educación a Distancia</t>
  </si>
  <si>
    <t>Centro Universitario de Teatro</t>
  </si>
  <si>
    <t>Centro de Enseñanza para Extranjeros</t>
  </si>
  <si>
    <t>EXTENSIÓN Y ADMINISTRACIÓN UNIVERSITARIA</t>
  </si>
  <si>
    <t>Plantel Vallejo</t>
  </si>
  <si>
    <t>Plantel Sur</t>
  </si>
  <si>
    <t>Plantel Oriente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</si>
  <si>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</si>
  <si>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</si>
  <si>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</si>
  <si>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</si>
  <si>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</si>
  <si>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</si>
  <si>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</si>
  <si>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</si>
  <si>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</si>
  <si>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</si>
  <si>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</si>
  <si>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</si>
  <si>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</si>
  <si>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</si>
  <si>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Trabajo Social</t>
  </si>
  <si>
    <t>Escuela Nacional de Lenguas, Lingüística y Traducción</t>
  </si>
  <si>
    <t>Escuela Nacional de Enfermería y Obstetricia</t>
  </si>
  <si>
    <t>ESCUELAS</t>
  </si>
  <si>
    <t>Escuela Nacional de Estudios Superiores. Unidad Morelia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</si>
  <si>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</si>
  <si>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</si>
  <si>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</si>
  <si>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</si>
  <si>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</si>
  <si>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</si>
  <si>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</si>
  <si>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</si>
  <si>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</si>
  <si>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</si>
  <si>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</si>
  <si>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</si>
  <si>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</si>
  <si>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</si>
  <si>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</si>
  <si>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</si>
  <si>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</si>
  <si>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</si>
  <si>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</si>
  <si>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</si>
  <si>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</si>
  <si>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</si>
  <si>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</si>
  <si>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Química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</si>
  <si>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</si>
  <si>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</si>
  <si>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</si>
  <si>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</si>
  <si>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</si>
  <si>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</si>
  <si>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</si>
  <si>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</si>
  <si>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</si>
  <si>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</si>
  <si>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</si>
  <si>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</si>
  <si>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</si>
  <si>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</si>
  <si>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</si>
  <si>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</si>
  <si>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Biología</t>
  </si>
  <si>
    <t>Instituto de Astronomía</t>
  </si>
  <si>
    <t>Dirección General de Divulgación de la Ciencia</t>
  </si>
  <si>
    <t>Centro de Nanociencias y Nanotecnología</t>
  </si>
  <si>
    <t>Centro de Investigaciones en Geografía Ambiental</t>
  </si>
  <si>
    <t>Centro de Ciencias Matemáticas</t>
  </si>
  <si>
    <t>Centro de Ciencias Genómicas</t>
  </si>
  <si>
    <r>
      <t>Biblioteca del Campus Juriquilla</t>
    </r>
    <r>
      <rPr>
        <vertAlign val="superscript"/>
        <sz val="10"/>
        <rFont val="Arial"/>
        <family val="2"/>
      </rPr>
      <t>d</t>
    </r>
  </si>
  <si>
    <r>
      <t>Biblioteca Conjunta de Ciencias de la Tierra</t>
    </r>
    <r>
      <rPr>
        <vertAlign val="superscript"/>
        <sz val="10"/>
        <rFont val="Arial"/>
        <family val="2"/>
      </rPr>
      <t>c</t>
    </r>
  </si>
  <si>
    <t>INSTITUTOS Y CENTROS DE INVESTIGACIÓN CIENTÍFICA</t>
  </si>
  <si>
    <t>Unidad Académica de Estudios Regionales, Sede la Ciénega</t>
  </si>
  <si>
    <t>Programa Universitario de Estudios sobre la Ciudad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</si>
  <si>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</si>
  <si>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</si>
  <si>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</si>
  <si>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</si>
  <si>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</si>
  <si>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</si>
  <si>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Estéticas. Sede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</si>
  <si>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</si>
  <si>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</si>
  <si>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</si>
  <si>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</si>
  <si>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</si>
  <si>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</si>
  <si>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Genero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</si>
  <si>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</si>
  <si>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</si>
  <si>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</si>
  <si>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</si>
  <si>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INSTITUTOS Y CENTROS DE INVESTIGACIÓN HUMANÍSTICA</t>
  </si>
  <si>
    <r>
      <t>Compra</t>
    </r>
    <r>
      <rPr>
        <b/>
        <vertAlign val="superscript"/>
        <sz val="8"/>
        <rFont val="Arial"/>
        <family val="2"/>
      </rPr>
      <t>a,b</t>
    </r>
  </si>
  <si>
    <t>Subsistema / Dependencia</t>
  </si>
  <si>
    <t>ACERVO BIBLIOTECARIO POR DEPENDENCIA</t>
  </si>
  <si>
    <t>Escuela Nacional de Artes Cinematográficas</t>
  </si>
  <si>
    <t>Material bibliográfico adquirido en 2019</t>
  </si>
  <si>
    <t>-</t>
  </si>
  <si>
    <r>
      <t>Coordinación General de Estudios de Posgrado</t>
    </r>
    <r>
      <rPr>
        <vertAlign val="superscript"/>
        <sz val="10"/>
        <rFont val="Arial"/>
        <family val="2"/>
      </rPr>
      <t>e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</si>
  <si>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Biblioteca en transición.</t>
    </r>
  </si>
  <si>
    <r>
      <t>a</t>
    </r>
    <r>
      <rPr>
        <sz val="8"/>
        <rFont val="Arial"/>
        <family val="2"/>
      </rPr>
      <t xml:space="preserve"> Incluye 1,165 títulos que corresponden a 1,248 volúmenes adquiridos con presupuesto de proyectos de la Dirección General de Asuntos del Personal Académico e ingresos extraordinarios.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</si>
  <si>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la colección del Centro de Ciencias de la Atmósfera, Instituto de Geofísica, Instituto de Geología e Instituto de Ciencias del Mar y Limnología.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</si>
  <si>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Incluye al Instituto de Neurobiología, Centro de Geociencias y Centro de Física Aplicada y Tecnología Avanzada.</t>
    </r>
  </si>
  <si>
    <r>
      <t>b</t>
    </r>
    <r>
      <rPr>
        <sz val="8"/>
        <rFont val="Arial"/>
        <family val="2"/>
      </rPr>
      <t xml:space="preserve"> Incluye 10,045 títulos que corresponden a 12,440 volúmenes de libros electrónicos y videos adquiridos.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</si>
</sst>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Fill="1" applyBorder="1" applyAlignment="1" applyProtection="1">
      <alignment vertical="center" wrapText="1"/>
      <protection locked="0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8" fillId="0" borderId="0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3" fontId="4" fillId="0" borderId="0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 applyProtection="1">
      <alignment horizontal="right" vertical="center" wrapText="1"/>
    </xf>
    <xf numFmtId="3" fontId="1" fillId="0" borderId="0" xfId="0" quotePrefix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4 2" xfId="1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N126"/>
  <sheetViews>
    <sheetView tabSelected="1" zoomScaleNormal="100" zoomScaleSheetLayoutView="75" workbookViewId="0">
      <selection activeCell="A137" sqref="A137"/>
    </sheetView>
  </sheetViews>
  <sheetFormatPr baseColWidth="10" defaultColWidth="11.42578125" defaultRowHeight="12.75" x14ac:dyDescent="0.2"/>
  <cols>
    <col min="1" max="1" width="68" style="14" customWidth="1"/>
    <col min="2" max="2" width="11.42578125" style="22" customWidth="1"/>
    <col min="3" max="4" width="11.42578125" style="18" customWidth="1"/>
    <col min="5" max="6" width="11.42578125" style="14" customWidth="1"/>
    <col min="7" max="8" width="11.42578125" style="18" customWidth="1"/>
    <col min="9" max="10" width="11.42578125" style="14" customWidth="1"/>
    <col min="11" max="16384" width="11.42578125" style="1"/>
  </cols>
  <sheetData>
    <row r="1" spans="1:10" ht="15" customHeight="1" x14ac:dyDescent="0.2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" customHeight="1" x14ac:dyDescent="0.2">
      <c r="A2" s="51" t="s">
        <v>116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" customHeight="1" x14ac:dyDescent="0.2">
      <c r="A3" s="51">
        <v>2019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s="8" customFormat="1" x14ac:dyDescent="0.2">
      <c r="A4" s="12"/>
      <c r="B4" s="21"/>
      <c r="C4" s="10"/>
      <c r="D4" s="10"/>
      <c r="E4" s="12"/>
      <c r="F4" s="12"/>
      <c r="G4" s="10"/>
      <c r="H4" s="10"/>
      <c r="I4" s="12"/>
      <c r="J4" s="12"/>
    </row>
    <row r="5" spans="1:10" s="8" customFormat="1" ht="12.75" customHeight="1" x14ac:dyDescent="0.2">
      <c r="A5" s="53" t="s">
        <v>115</v>
      </c>
      <c r="B5" s="16"/>
      <c r="C5" s="52" t="s">
        <v>118</v>
      </c>
      <c r="D5" s="52"/>
      <c r="E5" s="52"/>
      <c r="F5" s="52"/>
      <c r="G5" s="52"/>
      <c r="H5" s="52"/>
      <c r="I5" s="50" t="s">
        <v>5</v>
      </c>
      <c r="J5" s="50"/>
    </row>
    <row r="6" spans="1:10" s="8" customFormat="1" ht="12.75" customHeight="1" x14ac:dyDescent="0.2">
      <c r="A6" s="53"/>
      <c r="B6" s="50" t="s">
        <v>6</v>
      </c>
      <c r="C6" s="49" t="s">
        <v>114</v>
      </c>
      <c r="D6" s="49"/>
      <c r="E6" s="53" t="s">
        <v>4</v>
      </c>
      <c r="F6" s="53"/>
      <c r="G6" s="49" t="s">
        <v>3</v>
      </c>
      <c r="H6" s="49"/>
      <c r="I6" s="50"/>
      <c r="J6" s="50"/>
    </row>
    <row r="7" spans="1:10" s="8" customFormat="1" ht="12.75" customHeight="1" x14ac:dyDescent="0.2">
      <c r="A7" s="53"/>
      <c r="B7" s="50"/>
      <c r="C7" s="17" t="s">
        <v>2</v>
      </c>
      <c r="D7" s="17" t="s">
        <v>1</v>
      </c>
      <c r="E7" s="15" t="s">
        <v>2</v>
      </c>
      <c r="F7" s="15" t="s">
        <v>1</v>
      </c>
      <c r="G7" s="17" t="s">
        <v>2</v>
      </c>
      <c r="H7" s="17" t="s">
        <v>1</v>
      </c>
      <c r="I7" s="16" t="s">
        <v>2</v>
      </c>
      <c r="J7" s="16" t="s">
        <v>1</v>
      </c>
    </row>
    <row r="8" spans="1:10" s="8" customFormat="1" ht="9" customHeight="1" x14ac:dyDescent="0.2">
      <c r="A8" s="12"/>
      <c r="B8" s="42"/>
      <c r="C8" s="40"/>
      <c r="D8" s="40"/>
      <c r="E8" s="41"/>
      <c r="F8" s="41"/>
      <c r="G8" s="40"/>
      <c r="H8" s="40"/>
      <c r="I8" s="39"/>
      <c r="J8" s="39"/>
    </row>
    <row r="9" spans="1:10" s="8" customFormat="1" ht="15" customHeight="1" x14ac:dyDescent="0.2">
      <c r="A9" s="19" t="s">
        <v>113</v>
      </c>
      <c r="B9" s="19">
        <f t="shared" ref="B9:J9" si="0">SUM(B10:B29)</f>
        <v>20</v>
      </c>
      <c r="C9" s="38">
        <f t="shared" si="0"/>
        <v>8731</v>
      </c>
      <c r="D9" s="38">
        <f t="shared" si="0"/>
        <v>8970</v>
      </c>
      <c r="E9" s="38">
        <f t="shared" si="0"/>
        <v>6036</v>
      </c>
      <c r="F9" s="38">
        <f t="shared" si="0"/>
        <v>6770</v>
      </c>
      <c r="G9" s="38">
        <f t="shared" si="0"/>
        <v>14767</v>
      </c>
      <c r="H9" s="38">
        <f t="shared" si="0"/>
        <v>15740</v>
      </c>
      <c r="I9" s="38">
        <f t="shared" si="0"/>
        <v>788866</v>
      </c>
      <c r="J9" s="38">
        <f t="shared" si="0"/>
        <v>947643</v>
      </c>
    </row>
    <row r="10" spans="1:10" ht="15" customHeight="1" x14ac:dyDescent="0.2">
      <c r="A10" s="11" t="s">
        <v>112</v>
      </c>
      <c r="B10" s="23">
        <v>1</v>
      </c>
      <c r="C10" s="26">
        <v>167</v>
      </c>
      <c r="D10" s="26">
        <v>176</v>
      </c>
      <c r="E10" s="26">
        <v>34</v>
      </c>
      <c r="F10" s="26">
        <v>42</v>
      </c>
      <c r="G10" s="26">
        <f t="shared" ref="G10:G41" si="1">SUM(C10,E10)</f>
        <v>201</v>
      </c>
      <c r="H10" s="26">
        <f t="shared" ref="H10:H41" si="2">SUM(D10,F10)</f>
        <v>218</v>
      </c>
      <c r="I10" s="26">
        <v>14894</v>
      </c>
      <c r="J10" s="10">
        <v>17444</v>
      </c>
    </row>
    <row r="11" spans="1:10" ht="15" customHeight="1" x14ac:dyDescent="0.2">
      <c r="A11" s="11" t="s">
        <v>111</v>
      </c>
      <c r="B11" s="23">
        <v>1</v>
      </c>
      <c r="C11" s="26">
        <v>391</v>
      </c>
      <c r="D11" s="26">
        <v>395</v>
      </c>
      <c r="E11" s="37">
        <v>50</v>
      </c>
      <c r="F11" s="37">
        <v>50</v>
      </c>
      <c r="G11" s="26">
        <f t="shared" si="1"/>
        <v>441</v>
      </c>
      <c r="H11" s="26">
        <f t="shared" si="2"/>
        <v>445</v>
      </c>
      <c r="I11" s="10">
        <v>12557</v>
      </c>
      <c r="J11" s="10">
        <v>14228</v>
      </c>
    </row>
    <row r="12" spans="1:10" ht="15" customHeight="1" x14ac:dyDescent="0.2">
      <c r="A12" s="11" t="s">
        <v>110</v>
      </c>
      <c r="B12" s="23">
        <v>1</v>
      </c>
      <c r="C12" s="26">
        <v>380</v>
      </c>
      <c r="D12" s="26">
        <v>386</v>
      </c>
      <c r="E12" s="36">
        <v>33</v>
      </c>
      <c r="F12" s="36">
        <v>34</v>
      </c>
      <c r="G12" s="26">
        <f t="shared" si="1"/>
        <v>413</v>
      </c>
      <c r="H12" s="26">
        <f t="shared" si="2"/>
        <v>420</v>
      </c>
      <c r="I12" s="26">
        <v>19387</v>
      </c>
      <c r="J12" s="10">
        <v>21068</v>
      </c>
    </row>
    <row r="13" spans="1:10" ht="15" customHeight="1" x14ac:dyDescent="0.2">
      <c r="A13" s="11" t="s">
        <v>109</v>
      </c>
      <c r="B13" s="23">
        <v>1</v>
      </c>
      <c r="C13" s="26">
        <v>584</v>
      </c>
      <c r="D13" s="26">
        <v>608</v>
      </c>
      <c r="E13" s="36">
        <v>1921</v>
      </c>
      <c r="F13" s="36">
        <v>1964</v>
      </c>
      <c r="G13" s="26">
        <f t="shared" si="1"/>
        <v>2505</v>
      </c>
      <c r="H13" s="26">
        <f t="shared" si="2"/>
        <v>2572</v>
      </c>
      <c r="I13" s="26">
        <v>27764</v>
      </c>
      <c r="J13" s="10">
        <v>33027</v>
      </c>
    </row>
    <row r="14" spans="1:10" ht="15" customHeight="1" x14ac:dyDescent="0.2">
      <c r="A14" s="11" t="s">
        <v>108</v>
      </c>
      <c r="B14" s="23">
        <v>1</v>
      </c>
      <c r="C14" s="26">
        <v>197</v>
      </c>
      <c r="D14" s="26">
        <v>201</v>
      </c>
      <c r="E14" s="36">
        <v>103</v>
      </c>
      <c r="F14" s="36">
        <v>113</v>
      </c>
      <c r="G14" s="26">
        <f t="shared" si="1"/>
        <v>300</v>
      </c>
      <c r="H14" s="26">
        <f t="shared" si="2"/>
        <v>314</v>
      </c>
      <c r="I14" s="26">
        <v>10728</v>
      </c>
      <c r="J14" s="10">
        <v>11737</v>
      </c>
    </row>
    <row r="15" spans="1:10" ht="15" customHeight="1" x14ac:dyDescent="0.2">
      <c r="A15" s="11" t="s">
        <v>107</v>
      </c>
      <c r="B15" s="23">
        <v>1</v>
      </c>
      <c r="C15" s="26">
        <v>812</v>
      </c>
      <c r="D15" s="26">
        <v>881</v>
      </c>
      <c r="E15" s="26">
        <v>0</v>
      </c>
      <c r="F15" s="26">
        <v>0</v>
      </c>
      <c r="G15" s="26">
        <f t="shared" si="1"/>
        <v>812</v>
      </c>
      <c r="H15" s="26">
        <f t="shared" si="2"/>
        <v>881</v>
      </c>
      <c r="I15" s="26">
        <v>16707</v>
      </c>
      <c r="J15" s="10">
        <v>22475</v>
      </c>
    </row>
    <row r="16" spans="1:10" ht="15" customHeight="1" x14ac:dyDescent="0.2">
      <c r="A16" s="11" t="s">
        <v>106</v>
      </c>
      <c r="B16" s="23">
        <v>1</v>
      </c>
      <c r="C16" s="26">
        <v>101</v>
      </c>
      <c r="D16" s="26">
        <v>101</v>
      </c>
      <c r="E16" s="26">
        <v>79</v>
      </c>
      <c r="F16" s="26">
        <v>91</v>
      </c>
      <c r="G16" s="26">
        <f t="shared" si="1"/>
        <v>180</v>
      </c>
      <c r="H16" s="26">
        <f t="shared" si="2"/>
        <v>192</v>
      </c>
      <c r="I16" s="26">
        <v>14672</v>
      </c>
      <c r="J16" s="10">
        <v>19414</v>
      </c>
    </row>
    <row r="17" spans="1:16" ht="15" customHeight="1" x14ac:dyDescent="0.2">
      <c r="A17" s="11" t="s">
        <v>105</v>
      </c>
      <c r="B17" s="23">
        <v>1</v>
      </c>
      <c r="C17" s="26">
        <v>1169</v>
      </c>
      <c r="D17" s="26">
        <v>1183</v>
      </c>
      <c r="E17" s="26">
        <v>123</v>
      </c>
      <c r="F17" s="26">
        <v>141</v>
      </c>
      <c r="G17" s="26">
        <f t="shared" si="1"/>
        <v>1292</v>
      </c>
      <c r="H17" s="26">
        <f t="shared" si="2"/>
        <v>1324</v>
      </c>
      <c r="I17" s="26">
        <v>50192</v>
      </c>
      <c r="J17" s="26">
        <v>67942</v>
      </c>
    </row>
    <row r="18" spans="1:16" ht="15" customHeight="1" x14ac:dyDescent="0.2">
      <c r="A18" s="11" t="s">
        <v>104</v>
      </c>
      <c r="B18" s="23">
        <v>1</v>
      </c>
      <c r="C18" s="26">
        <v>193</v>
      </c>
      <c r="D18" s="26">
        <v>198</v>
      </c>
      <c r="E18" s="14">
        <v>0</v>
      </c>
      <c r="F18" s="14">
        <v>0</v>
      </c>
      <c r="G18" s="26">
        <f t="shared" si="1"/>
        <v>193</v>
      </c>
      <c r="H18" s="26">
        <f t="shared" si="2"/>
        <v>198</v>
      </c>
      <c r="I18" s="18">
        <v>29927</v>
      </c>
      <c r="J18" s="18">
        <v>34090</v>
      </c>
    </row>
    <row r="19" spans="1:16" ht="15" customHeight="1" x14ac:dyDescent="0.2">
      <c r="A19" s="11" t="s">
        <v>103</v>
      </c>
      <c r="B19" s="23">
        <v>1</v>
      </c>
      <c r="C19" s="26">
        <v>574</v>
      </c>
      <c r="D19" s="26">
        <v>582</v>
      </c>
      <c r="E19" s="14">
        <v>85</v>
      </c>
      <c r="F19" s="14">
        <v>108</v>
      </c>
      <c r="G19" s="26">
        <f t="shared" si="1"/>
        <v>659</v>
      </c>
      <c r="H19" s="26">
        <f t="shared" si="2"/>
        <v>690</v>
      </c>
      <c r="I19" s="18">
        <v>28295</v>
      </c>
      <c r="J19" s="18">
        <v>35085</v>
      </c>
    </row>
    <row r="20" spans="1:16" ht="15" customHeight="1" x14ac:dyDescent="0.2">
      <c r="A20" s="11" t="s">
        <v>102</v>
      </c>
      <c r="B20" s="23">
        <v>1</v>
      </c>
      <c r="C20" s="26">
        <v>977</v>
      </c>
      <c r="D20" s="26">
        <v>995</v>
      </c>
      <c r="E20" s="18">
        <v>480</v>
      </c>
      <c r="F20" s="18">
        <v>514</v>
      </c>
      <c r="G20" s="26">
        <f t="shared" si="1"/>
        <v>1457</v>
      </c>
      <c r="H20" s="26">
        <f t="shared" si="2"/>
        <v>1509</v>
      </c>
      <c r="I20" s="26">
        <v>45716</v>
      </c>
      <c r="J20" s="26">
        <v>56999</v>
      </c>
    </row>
    <row r="21" spans="1:16" ht="15" customHeight="1" x14ac:dyDescent="0.2">
      <c r="A21" s="11" t="s">
        <v>101</v>
      </c>
      <c r="B21" s="23">
        <v>1</v>
      </c>
      <c r="C21" s="26">
        <v>39</v>
      </c>
      <c r="D21" s="26">
        <v>39</v>
      </c>
      <c r="E21" s="18">
        <v>0</v>
      </c>
      <c r="F21" s="18">
        <v>0</v>
      </c>
      <c r="G21" s="26">
        <f t="shared" si="1"/>
        <v>39</v>
      </c>
      <c r="H21" s="26">
        <f t="shared" si="2"/>
        <v>39</v>
      </c>
      <c r="I21" s="26">
        <v>8213</v>
      </c>
      <c r="J21" s="26">
        <v>10533</v>
      </c>
    </row>
    <row r="22" spans="1:16" ht="15" customHeight="1" x14ac:dyDescent="0.2">
      <c r="A22" s="11" t="s">
        <v>100</v>
      </c>
      <c r="B22" s="23">
        <v>1</v>
      </c>
      <c r="C22" s="26">
        <v>393</v>
      </c>
      <c r="D22" s="26">
        <v>420</v>
      </c>
      <c r="E22" s="26">
        <v>784</v>
      </c>
      <c r="F22" s="26">
        <v>948</v>
      </c>
      <c r="G22" s="26">
        <f t="shared" si="1"/>
        <v>1177</v>
      </c>
      <c r="H22" s="26">
        <f t="shared" si="2"/>
        <v>1368</v>
      </c>
      <c r="I22" s="26">
        <v>88545</v>
      </c>
      <c r="J22" s="10">
        <v>130418</v>
      </c>
    </row>
    <row r="23" spans="1:16" ht="15" customHeight="1" x14ac:dyDescent="0.2">
      <c r="A23" s="11" t="s">
        <v>99</v>
      </c>
      <c r="B23" s="23">
        <v>1</v>
      </c>
      <c r="C23" s="26">
        <v>272</v>
      </c>
      <c r="D23" s="26">
        <v>288</v>
      </c>
      <c r="E23" s="26">
        <v>255</v>
      </c>
      <c r="F23" s="26">
        <v>258</v>
      </c>
      <c r="G23" s="26">
        <f t="shared" si="1"/>
        <v>527</v>
      </c>
      <c r="H23" s="26">
        <f t="shared" si="2"/>
        <v>546</v>
      </c>
      <c r="I23" s="26">
        <v>42008</v>
      </c>
      <c r="J23" s="10">
        <v>52078</v>
      </c>
    </row>
    <row r="24" spans="1:16" ht="15" customHeight="1" x14ac:dyDescent="0.2">
      <c r="A24" s="11" t="s">
        <v>98</v>
      </c>
      <c r="B24" s="23">
        <v>1</v>
      </c>
      <c r="C24" s="26">
        <v>657</v>
      </c>
      <c r="D24" s="26">
        <v>672</v>
      </c>
      <c r="E24" s="26">
        <v>192</v>
      </c>
      <c r="F24" s="26">
        <v>197</v>
      </c>
      <c r="G24" s="26">
        <f t="shared" si="1"/>
        <v>849</v>
      </c>
      <c r="H24" s="26">
        <f t="shared" si="2"/>
        <v>869</v>
      </c>
      <c r="I24" s="26">
        <v>53638</v>
      </c>
      <c r="J24" s="10">
        <v>61143</v>
      </c>
    </row>
    <row r="25" spans="1:16" ht="15" customHeight="1" x14ac:dyDescent="0.2">
      <c r="A25" s="11" t="s">
        <v>97</v>
      </c>
      <c r="B25" s="23">
        <v>1</v>
      </c>
      <c r="C25" s="26">
        <v>328</v>
      </c>
      <c r="D25" s="26">
        <v>337</v>
      </c>
      <c r="E25" s="26">
        <v>782</v>
      </c>
      <c r="F25" s="26">
        <v>960</v>
      </c>
      <c r="G25" s="26">
        <f t="shared" si="1"/>
        <v>1110</v>
      </c>
      <c r="H25" s="26">
        <f t="shared" si="2"/>
        <v>1297</v>
      </c>
      <c r="I25" s="26">
        <v>228166</v>
      </c>
      <c r="J25" s="10">
        <v>230458</v>
      </c>
    </row>
    <row r="26" spans="1:16" ht="15" customHeight="1" x14ac:dyDescent="0.2">
      <c r="A26" s="11" t="s">
        <v>96</v>
      </c>
      <c r="B26" s="23">
        <v>1</v>
      </c>
      <c r="C26" s="26">
        <v>534</v>
      </c>
      <c r="D26" s="26">
        <v>539</v>
      </c>
      <c r="E26" s="26">
        <v>949</v>
      </c>
      <c r="F26" s="26">
        <v>1157</v>
      </c>
      <c r="G26" s="26">
        <f t="shared" si="1"/>
        <v>1483</v>
      </c>
      <c r="H26" s="26">
        <f t="shared" si="2"/>
        <v>1696</v>
      </c>
      <c r="I26" s="10">
        <v>45238</v>
      </c>
      <c r="J26" s="10">
        <v>64323</v>
      </c>
    </row>
    <row r="27" spans="1:16" ht="15" customHeight="1" x14ac:dyDescent="0.2">
      <c r="A27" s="11" t="s">
        <v>95</v>
      </c>
      <c r="B27" s="23">
        <v>1</v>
      </c>
      <c r="C27" s="26">
        <v>455</v>
      </c>
      <c r="D27" s="26">
        <v>457</v>
      </c>
      <c r="E27" s="26">
        <v>111</v>
      </c>
      <c r="F27" s="26">
        <v>138</v>
      </c>
      <c r="G27" s="26">
        <f t="shared" si="1"/>
        <v>566</v>
      </c>
      <c r="H27" s="26">
        <f t="shared" si="2"/>
        <v>595</v>
      </c>
      <c r="I27" s="10">
        <v>34466</v>
      </c>
      <c r="J27" s="10">
        <v>43820</v>
      </c>
    </row>
    <row r="28" spans="1:16" ht="15" customHeight="1" x14ac:dyDescent="0.2">
      <c r="A28" s="11" t="s">
        <v>94</v>
      </c>
      <c r="B28" s="23">
        <v>1</v>
      </c>
      <c r="C28" s="26">
        <v>203</v>
      </c>
      <c r="D28" s="26">
        <v>203</v>
      </c>
      <c r="E28" s="10">
        <v>0</v>
      </c>
      <c r="F28" s="10">
        <v>0</v>
      </c>
      <c r="G28" s="26">
        <f t="shared" si="1"/>
        <v>203</v>
      </c>
      <c r="H28" s="26">
        <f t="shared" si="2"/>
        <v>203</v>
      </c>
      <c r="I28" s="10">
        <v>4146</v>
      </c>
      <c r="J28" s="10">
        <v>4733</v>
      </c>
    </row>
    <row r="29" spans="1:16" ht="15" customHeight="1" x14ac:dyDescent="0.2">
      <c r="A29" s="11" t="s">
        <v>93</v>
      </c>
      <c r="B29" s="23">
        <v>1</v>
      </c>
      <c r="C29" s="26">
        <v>305</v>
      </c>
      <c r="D29" s="26">
        <v>309</v>
      </c>
      <c r="E29" s="10">
        <v>55</v>
      </c>
      <c r="F29" s="10">
        <v>55</v>
      </c>
      <c r="G29" s="26">
        <f t="shared" si="1"/>
        <v>360</v>
      </c>
      <c r="H29" s="26">
        <f t="shared" si="2"/>
        <v>364</v>
      </c>
      <c r="I29" s="10">
        <v>13607</v>
      </c>
      <c r="J29" s="10">
        <v>16628</v>
      </c>
    </row>
    <row r="30" spans="1:16" ht="15" customHeight="1" x14ac:dyDescent="0.2">
      <c r="A30" s="19" t="s">
        <v>92</v>
      </c>
      <c r="B30" s="19">
        <f>SUM(B31:B56)</f>
        <v>32</v>
      </c>
      <c r="C30" s="29">
        <f>SUM(C31:C56)</f>
        <v>5240</v>
      </c>
      <c r="D30" s="29">
        <f>SUM(D31:D56)</f>
        <v>5569</v>
      </c>
      <c r="E30" s="29">
        <f>SUM(E31:E56)</f>
        <v>1084</v>
      </c>
      <c r="F30" s="29">
        <f>SUM(F31:F56)</f>
        <v>1130</v>
      </c>
      <c r="G30" s="30">
        <f t="shared" si="1"/>
        <v>6324</v>
      </c>
      <c r="H30" s="30">
        <f t="shared" si="2"/>
        <v>6699</v>
      </c>
      <c r="I30" s="29">
        <f>SUM(I31:I56)</f>
        <v>413191</v>
      </c>
      <c r="J30" s="29">
        <f>SUM(J31:J56)</f>
        <v>512586</v>
      </c>
      <c r="K30" s="2"/>
    </row>
    <row r="31" spans="1:16" ht="15" customHeight="1" x14ac:dyDescent="0.2">
      <c r="A31" s="35" t="s">
        <v>91</v>
      </c>
      <c r="B31" s="12">
        <v>1</v>
      </c>
      <c r="C31" s="26">
        <v>129</v>
      </c>
      <c r="D31" s="26">
        <v>131</v>
      </c>
      <c r="E31" s="10">
        <v>62</v>
      </c>
      <c r="F31" s="10">
        <v>64</v>
      </c>
      <c r="G31" s="26">
        <f t="shared" si="1"/>
        <v>191</v>
      </c>
      <c r="H31" s="26">
        <f t="shared" si="2"/>
        <v>195</v>
      </c>
      <c r="I31" s="10">
        <v>51081</v>
      </c>
      <c r="J31" s="10">
        <v>60332</v>
      </c>
      <c r="K31" s="18"/>
      <c r="L31" s="14"/>
      <c r="M31" s="14"/>
      <c r="N31" s="14"/>
      <c r="O31" s="14"/>
      <c r="P31" s="14"/>
    </row>
    <row r="32" spans="1:16" ht="15" customHeight="1" x14ac:dyDescent="0.2">
      <c r="A32" s="11" t="s">
        <v>90</v>
      </c>
      <c r="B32" s="12">
        <v>1</v>
      </c>
      <c r="C32" s="26">
        <v>380</v>
      </c>
      <c r="D32" s="26">
        <v>472</v>
      </c>
      <c r="E32" s="10">
        <v>369</v>
      </c>
      <c r="F32" s="10">
        <v>385</v>
      </c>
      <c r="G32" s="26">
        <f t="shared" si="1"/>
        <v>749</v>
      </c>
      <c r="H32" s="26">
        <f t="shared" si="2"/>
        <v>857</v>
      </c>
      <c r="I32" s="10">
        <v>14790</v>
      </c>
      <c r="J32" s="10">
        <v>17944</v>
      </c>
    </row>
    <row r="33" spans="1:10" ht="15" customHeight="1" x14ac:dyDescent="0.2">
      <c r="A33" s="11" t="s">
        <v>89</v>
      </c>
      <c r="B33" s="12">
        <v>1</v>
      </c>
      <c r="C33" s="26">
        <v>104</v>
      </c>
      <c r="D33" s="26">
        <v>108</v>
      </c>
      <c r="E33" s="18">
        <v>6</v>
      </c>
      <c r="F33" s="18">
        <v>6</v>
      </c>
      <c r="G33" s="26">
        <f t="shared" si="1"/>
        <v>110</v>
      </c>
      <c r="H33" s="26">
        <f t="shared" si="2"/>
        <v>114</v>
      </c>
      <c r="I33" s="10">
        <v>2303</v>
      </c>
      <c r="J33" s="10">
        <v>3844</v>
      </c>
    </row>
    <row r="34" spans="1:10" ht="15" customHeight="1" x14ac:dyDescent="0.2">
      <c r="A34" s="11" t="s">
        <v>88</v>
      </c>
      <c r="B34" s="12">
        <v>1</v>
      </c>
      <c r="C34" s="26">
        <v>231</v>
      </c>
      <c r="D34" s="26">
        <v>236</v>
      </c>
      <c r="E34" s="18">
        <v>41</v>
      </c>
      <c r="F34" s="18">
        <v>42</v>
      </c>
      <c r="G34" s="26">
        <f t="shared" si="1"/>
        <v>272</v>
      </c>
      <c r="H34" s="26">
        <f t="shared" si="2"/>
        <v>278</v>
      </c>
      <c r="I34" s="10">
        <v>10731</v>
      </c>
      <c r="J34" s="10">
        <v>12313</v>
      </c>
    </row>
    <row r="35" spans="1:10" ht="15" customHeight="1" x14ac:dyDescent="0.2">
      <c r="A35" s="11" t="s">
        <v>87</v>
      </c>
      <c r="B35" s="12">
        <v>1</v>
      </c>
      <c r="C35" s="26">
        <v>80</v>
      </c>
      <c r="D35" s="26">
        <v>80</v>
      </c>
      <c r="E35" s="10">
        <v>60</v>
      </c>
      <c r="F35" s="10">
        <v>63</v>
      </c>
      <c r="G35" s="26">
        <f t="shared" si="1"/>
        <v>140</v>
      </c>
      <c r="H35" s="26">
        <f t="shared" si="2"/>
        <v>143</v>
      </c>
      <c r="I35" s="28">
        <v>3143</v>
      </c>
      <c r="J35" s="28">
        <v>3841</v>
      </c>
    </row>
    <row r="36" spans="1:10" ht="15" customHeight="1" x14ac:dyDescent="0.2">
      <c r="A36" s="11" t="s">
        <v>86</v>
      </c>
      <c r="B36" s="12">
        <v>1</v>
      </c>
      <c r="C36" s="26">
        <v>51</v>
      </c>
      <c r="D36" s="26">
        <v>84</v>
      </c>
      <c r="E36" s="18">
        <v>0</v>
      </c>
      <c r="F36" s="18">
        <v>0</v>
      </c>
      <c r="G36" s="26">
        <f t="shared" si="1"/>
        <v>51</v>
      </c>
      <c r="H36" s="26">
        <f t="shared" si="2"/>
        <v>84</v>
      </c>
      <c r="I36" s="10">
        <v>3796</v>
      </c>
      <c r="J36" s="10">
        <v>5217</v>
      </c>
    </row>
    <row r="37" spans="1:10" ht="15" customHeight="1" x14ac:dyDescent="0.2">
      <c r="A37" s="11" t="s">
        <v>85</v>
      </c>
      <c r="B37" s="23">
        <v>1</v>
      </c>
      <c r="C37" s="26">
        <v>295</v>
      </c>
      <c r="D37" s="26">
        <v>299</v>
      </c>
      <c r="E37" s="10">
        <v>0</v>
      </c>
      <c r="F37" s="10">
        <v>0</v>
      </c>
      <c r="G37" s="26">
        <f t="shared" si="1"/>
        <v>295</v>
      </c>
      <c r="H37" s="26">
        <f t="shared" si="2"/>
        <v>299</v>
      </c>
      <c r="I37" s="10">
        <v>24331</v>
      </c>
      <c r="J37" s="10">
        <v>31200</v>
      </c>
    </row>
    <row r="38" spans="1:10" ht="15" customHeight="1" x14ac:dyDescent="0.2">
      <c r="A38" s="11" t="s">
        <v>84</v>
      </c>
      <c r="B38" s="12">
        <v>2</v>
      </c>
      <c r="C38" s="26">
        <v>152</v>
      </c>
      <c r="D38" s="26">
        <v>162</v>
      </c>
      <c r="E38" s="10">
        <v>47</v>
      </c>
      <c r="F38" s="10">
        <v>49</v>
      </c>
      <c r="G38" s="26">
        <f t="shared" si="1"/>
        <v>199</v>
      </c>
      <c r="H38" s="26">
        <f t="shared" si="2"/>
        <v>211</v>
      </c>
      <c r="I38" s="10">
        <v>17911</v>
      </c>
      <c r="J38" s="10">
        <v>22302</v>
      </c>
    </row>
    <row r="39" spans="1:10" ht="15" customHeight="1" x14ac:dyDescent="0.2">
      <c r="A39" s="11" t="s">
        <v>83</v>
      </c>
      <c r="B39" s="12">
        <v>3</v>
      </c>
      <c r="C39" s="26">
        <v>407</v>
      </c>
      <c r="D39" s="26">
        <v>428</v>
      </c>
      <c r="E39" s="10">
        <v>56</v>
      </c>
      <c r="F39" s="10">
        <v>60</v>
      </c>
      <c r="G39" s="26">
        <f t="shared" si="1"/>
        <v>463</v>
      </c>
      <c r="H39" s="26">
        <f t="shared" si="2"/>
        <v>488</v>
      </c>
      <c r="I39" s="10">
        <v>35342</v>
      </c>
      <c r="J39" s="10">
        <v>40328</v>
      </c>
    </row>
    <row r="40" spans="1:10" s="14" customFormat="1" ht="15" customHeight="1" x14ac:dyDescent="0.2">
      <c r="A40" s="34" t="s">
        <v>82</v>
      </c>
      <c r="B40" s="12">
        <v>1</v>
      </c>
      <c r="C40" s="26">
        <v>160</v>
      </c>
      <c r="D40" s="26">
        <v>162</v>
      </c>
      <c r="E40" s="10">
        <v>0</v>
      </c>
      <c r="F40" s="10">
        <v>0</v>
      </c>
      <c r="G40" s="26">
        <f t="shared" si="1"/>
        <v>160</v>
      </c>
      <c r="H40" s="26">
        <f t="shared" si="2"/>
        <v>162</v>
      </c>
      <c r="I40" s="10">
        <v>14157</v>
      </c>
      <c r="J40" s="10">
        <v>15933</v>
      </c>
    </row>
    <row r="41" spans="1:10" ht="15" customHeight="1" x14ac:dyDescent="0.2">
      <c r="A41" s="11" t="s">
        <v>81</v>
      </c>
      <c r="B41" s="12">
        <v>3</v>
      </c>
      <c r="C41" s="26">
        <v>5</v>
      </c>
      <c r="D41" s="26">
        <v>5</v>
      </c>
      <c r="E41" s="10">
        <v>0</v>
      </c>
      <c r="F41" s="10">
        <v>0</v>
      </c>
      <c r="G41" s="26">
        <f t="shared" si="1"/>
        <v>5</v>
      </c>
      <c r="H41" s="26">
        <f t="shared" si="2"/>
        <v>5</v>
      </c>
      <c r="I41" s="10">
        <v>4781</v>
      </c>
      <c r="J41" s="10">
        <v>6137</v>
      </c>
    </row>
    <row r="42" spans="1:10" ht="15" customHeight="1" x14ac:dyDescent="0.2">
      <c r="A42" s="11" t="s">
        <v>80</v>
      </c>
      <c r="B42" s="12">
        <v>1</v>
      </c>
      <c r="C42" s="26">
        <v>97</v>
      </c>
      <c r="D42" s="26">
        <v>99</v>
      </c>
      <c r="E42" s="10">
        <v>0</v>
      </c>
      <c r="F42" s="10">
        <v>0</v>
      </c>
      <c r="G42" s="26">
        <f t="shared" ref="G42:G73" si="3">SUM(C42,E42)</f>
        <v>97</v>
      </c>
      <c r="H42" s="26">
        <f t="shared" ref="H42:H73" si="4">SUM(D42,F42)</f>
        <v>99</v>
      </c>
      <c r="I42" s="10">
        <v>4630</v>
      </c>
      <c r="J42" s="10">
        <v>5835</v>
      </c>
    </row>
    <row r="43" spans="1:10" ht="15" customHeight="1" x14ac:dyDescent="0.2">
      <c r="A43" s="11" t="s">
        <v>79</v>
      </c>
      <c r="B43" s="12">
        <v>1</v>
      </c>
      <c r="C43" s="26">
        <v>281</v>
      </c>
      <c r="D43" s="26">
        <v>281</v>
      </c>
      <c r="E43" s="10">
        <v>9</v>
      </c>
      <c r="F43" s="10">
        <v>9</v>
      </c>
      <c r="G43" s="26">
        <f t="shared" si="3"/>
        <v>290</v>
      </c>
      <c r="H43" s="26">
        <f t="shared" si="4"/>
        <v>290</v>
      </c>
      <c r="I43" s="26">
        <v>15753</v>
      </c>
      <c r="J43" s="26">
        <v>18859</v>
      </c>
    </row>
    <row r="44" spans="1:10" ht="15" customHeight="1" x14ac:dyDescent="0.2">
      <c r="A44" s="11" t="s">
        <v>78</v>
      </c>
      <c r="B44" s="12">
        <v>1</v>
      </c>
      <c r="C44" s="26">
        <v>11</v>
      </c>
      <c r="D44" s="26">
        <v>13</v>
      </c>
      <c r="E44" s="10">
        <v>13</v>
      </c>
      <c r="F44" s="10">
        <v>14</v>
      </c>
      <c r="G44" s="26">
        <f t="shared" si="3"/>
        <v>24</v>
      </c>
      <c r="H44" s="26">
        <f t="shared" si="4"/>
        <v>27</v>
      </c>
      <c r="I44" s="10">
        <v>7464</v>
      </c>
      <c r="J44" s="10">
        <v>9203</v>
      </c>
    </row>
    <row r="45" spans="1:10" ht="15" customHeight="1" x14ac:dyDescent="0.2">
      <c r="A45" s="33" t="s">
        <v>77</v>
      </c>
      <c r="B45" s="12">
        <v>1</v>
      </c>
      <c r="C45" s="26">
        <v>74</v>
      </c>
      <c r="D45" s="26">
        <v>90</v>
      </c>
      <c r="E45" s="10">
        <v>0</v>
      </c>
      <c r="F45" s="10">
        <v>0</v>
      </c>
      <c r="G45" s="26">
        <f t="shared" si="3"/>
        <v>74</v>
      </c>
      <c r="H45" s="26">
        <f t="shared" si="4"/>
        <v>90</v>
      </c>
      <c r="I45" s="10">
        <v>10315</v>
      </c>
      <c r="J45" s="10">
        <v>13048</v>
      </c>
    </row>
    <row r="46" spans="1:10" ht="15" customHeight="1" x14ac:dyDescent="0.2">
      <c r="A46" s="11" t="s">
        <v>76</v>
      </c>
      <c r="B46" s="12">
        <v>1</v>
      </c>
      <c r="C46" s="26">
        <v>241</v>
      </c>
      <c r="D46" s="26">
        <v>265</v>
      </c>
      <c r="E46" s="10">
        <v>0</v>
      </c>
      <c r="F46" s="10">
        <v>0</v>
      </c>
      <c r="G46" s="26">
        <f t="shared" si="3"/>
        <v>241</v>
      </c>
      <c r="H46" s="26">
        <f t="shared" si="4"/>
        <v>265</v>
      </c>
      <c r="I46" s="10">
        <v>17705</v>
      </c>
      <c r="J46" s="10">
        <v>23097</v>
      </c>
    </row>
    <row r="47" spans="1:10" ht="15" customHeight="1" x14ac:dyDescent="0.2">
      <c r="A47" s="11" t="s">
        <v>75</v>
      </c>
      <c r="B47" s="12">
        <v>1</v>
      </c>
      <c r="C47" s="26">
        <v>29</v>
      </c>
      <c r="D47" s="26">
        <v>56</v>
      </c>
      <c r="E47" s="10">
        <v>2</v>
      </c>
      <c r="F47" s="10">
        <v>5</v>
      </c>
      <c r="G47" s="26">
        <f t="shared" si="3"/>
        <v>31</v>
      </c>
      <c r="H47" s="26">
        <f t="shared" si="4"/>
        <v>61</v>
      </c>
      <c r="I47" s="10">
        <v>5521</v>
      </c>
      <c r="J47" s="10">
        <v>8637</v>
      </c>
    </row>
    <row r="48" spans="1:10" ht="15" customHeight="1" x14ac:dyDescent="0.2">
      <c r="A48" s="11" t="s">
        <v>74</v>
      </c>
      <c r="B48" s="12">
        <v>1</v>
      </c>
      <c r="C48" s="26">
        <v>350</v>
      </c>
      <c r="D48" s="26">
        <v>355</v>
      </c>
      <c r="E48" s="10">
        <v>163</v>
      </c>
      <c r="F48" s="10">
        <v>168</v>
      </c>
      <c r="G48" s="26">
        <f t="shared" si="3"/>
        <v>513</v>
      </c>
      <c r="H48" s="26">
        <f t="shared" si="4"/>
        <v>523</v>
      </c>
      <c r="I48" s="10">
        <v>34249</v>
      </c>
      <c r="J48" s="10">
        <v>48998</v>
      </c>
    </row>
    <row r="49" spans="1:11" ht="15" customHeight="1" x14ac:dyDescent="0.2">
      <c r="A49" s="11" t="s">
        <v>73</v>
      </c>
      <c r="B49" s="12">
        <v>1</v>
      </c>
      <c r="C49" s="26">
        <v>0</v>
      </c>
      <c r="D49" s="26">
        <v>0</v>
      </c>
      <c r="E49" s="10">
        <v>0</v>
      </c>
      <c r="F49" s="10">
        <v>0</v>
      </c>
      <c r="G49" s="26">
        <f t="shared" si="3"/>
        <v>0</v>
      </c>
      <c r="H49" s="26">
        <f t="shared" si="4"/>
        <v>0</v>
      </c>
      <c r="I49" s="10">
        <v>530</v>
      </c>
      <c r="J49" s="10">
        <v>616</v>
      </c>
    </row>
    <row r="50" spans="1:11" ht="15" customHeight="1" x14ac:dyDescent="0.2">
      <c r="A50" s="11" t="s">
        <v>72</v>
      </c>
      <c r="B50" s="12">
        <v>1</v>
      </c>
      <c r="C50" s="26">
        <v>119</v>
      </c>
      <c r="D50" s="26">
        <v>120</v>
      </c>
      <c r="E50" s="26">
        <v>59</v>
      </c>
      <c r="F50" s="26">
        <v>66</v>
      </c>
      <c r="G50" s="26">
        <f t="shared" si="3"/>
        <v>178</v>
      </c>
      <c r="H50" s="26">
        <f t="shared" si="4"/>
        <v>186</v>
      </c>
      <c r="I50" s="28">
        <v>9083</v>
      </c>
      <c r="J50" s="28">
        <v>10888</v>
      </c>
    </row>
    <row r="51" spans="1:11" ht="15" customHeight="1" x14ac:dyDescent="0.2">
      <c r="A51" s="11" t="s">
        <v>71</v>
      </c>
      <c r="B51" s="12">
        <v>1</v>
      </c>
      <c r="C51" s="26">
        <v>405</v>
      </c>
      <c r="D51" s="26">
        <v>442</v>
      </c>
      <c r="E51" s="26">
        <v>0</v>
      </c>
      <c r="F51" s="26">
        <v>0</v>
      </c>
      <c r="G51" s="26">
        <f t="shared" si="3"/>
        <v>405</v>
      </c>
      <c r="H51" s="26">
        <f t="shared" si="4"/>
        <v>442</v>
      </c>
      <c r="I51" s="28">
        <v>17557</v>
      </c>
      <c r="J51" s="28">
        <v>27165</v>
      </c>
    </row>
    <row r="52" spans="1:11" ht="15" customHeight="1" x14ac:dyDescent="0.2">
      <c r="A52" s="11" t="s">
        <v>70</v>
      </c>
      <c r="B52" s="12">
        <v>1</v>
      </c>
      <c r="C52" s="26">
        <v>89</v>
      </c>
      <c r="D52" s="26">
        <v>95</v>
      </c>
      <c r="E52" s="10">
        <v>0</v>
      </c>
      <c r="F52" s="10">
        <v>0</v>
      </c>
      <c r="G52" s="26">
        <f t="shared" si="3"/>
        <v>89</v>
      </c>
      <c r="H52" s="26">
        <f t="shared" si="4"/>
        <v>95</v>
      </c>
      <c r="I52" s="10">
        <v>3733</v>
      </c>
      <c r="J52" s="10">
        <v>4534</v>
      </c>
    </row>
    <row r="53" spans="1:11" ht="15" customHeight="1" x14ac:dyDescent="0.2">
      <c r="A53" s="11" t="s">
        <v>69</v>
      </c>
      <c r="B53" s="12">
        <v>1</v>
      </c>
      <c r="C53" s="26">
        <v>309</v>
      </c>
      <c r="D53" s="26">
        <v>311</v>
      </c>
      <c r="E53" s="10">
        <v>72</v>
      </c>
      <c r="F53" s="10">
        <v>72</v>
      </c>
      <c r="G53" s="26">
        <f t="shared" si="3"/>
        <v>381</v>
      </c>
      <c r="H53" s="26">
        <f t="shared" si="4"/>
        <v>383</v>
      </c>
      <c r="I53" s="10">
        <v>29032</v>
      </c>
      <c r="J53" s="10">
        <v>32700</v>
      </c>
    </row>
    <row r="54" spans="1:11" x14ac:dyDescent="0.2">
      <c r="A54" s="11" t="s">
        <v>68</v>
      </c>
      <c r="B54" s="12">
        <v>1</v>
      </c>
      <c r="C54" s="26">
        <v>208</v>
      </c>
      <c r="D54" s="26">
        <v>227</v>
      </c>
      <c r="E54" s="10">
        <v>7</v>
      </c>
      <c r="F54" s="10">
        <v>8</v>
      </c>
      <c r="G54" s="26">
        <f t="shared" si="3"/>
        <v>215</v>
      </c>
      <c r="H54" s="26">
        <f t="shared" si="4"/>
        <v>235</v>
      </c>
      <c r="I54" s="10">
        <v>16996</v>
      </c>
      <c r="J54" s="10">
        <v>20526</v>
      </c>
    </row>
    <row r="55" spans="1:11" ht="15" customHeight="1" x14ac:dyDescent="0.2">
      <c r="A55" s="11" t="s">
        <v>67</v>
      </c>
      <c r="B55" s="12">
        <v>2</v>
      </c>
      <c r="C55" s="26">
        <v>917</v>
      </c>
      <c r="D55" s="26">
        <v>927</v>
      </c>
      <c r="E55" s="10">
        <v>118</v>
      </c>
      <c r="F55" s="10">
        <v>119</v>
      </c>
      <c r="G55" s="26">
        <f t="shared" si="3"/>
        <v>1035</v>
      </c>
      <c r="H55" s="26">
        <f t="shared" si="4"/>
        <v>1046</v>
      </c>
      <c r="I55" s="10">
        <v>43697</v>
      </c>
      <c r="J55" s="10">
        <v>52150</v>
      </c>
    </row>
    <row r="56" spans="1:11" ht="15" customHeight="1" x14ac:dyDescent="0.2">
      <c r="A56" s="11" t="s">
        <v>66</v>
      </c>
      <c r="B56" s="12">
        <v>1</v>
      </c>
      <c r="C56" s="26">
        <v>116</v>
      </c>
      <c r="D56" s="26">
        <v>121</v>
      </c>
      <c r="E56" s="10">
        <v>0</v>
      </c>
      <c r="F56" s="10">
        <v>0</v>
      </c>
      <c r="G56" s="26">
        <f t="shared" si="3"/>
        <v>116</v>
      </c>
      <c r="H56" s="26">
        <f t="shared" si="4"/>
        <v>121</v>
      </c>
      <c r="I56" s="10">
        <v>14560</v>
      </c>
      <c r="J56" s="10">
        <v>16939</v>
      </c>
    </row>
    <row r="57" spans="1:11" ht="15" customHeight="1" x14ac:dyDescent="0.2">
      <c r="A57" s="19" t="s">
        <v>65</v>
      </c>
      <c r="B57" s="19">
        <f>SUM(B58:B72)</f>
        <v>36</v>
      </c>
      <c r="C57" s="29">
        <f>SUM(C58:C72)</f>
        <v>10455</v>
      </c>
      <c r="D57" s="29">
        <f>SUM(D58:D72)</f>
        <v>24267</v>
      </c>
      <c r="E57" s="29">
        <f>SUM(E58:E72)</f>
        <v>1453</v>
      </c>
      <c r="F57" s="29">
        <f>SUM(F58:F72)</f>
        <v>2619</v>
      </c>
      <c r="G57" s="30">
        <f t="shared" si="3"/>
        <v>11908</v>
      </c>
      <c r="H57" s="30">
        <f t="shared" si="4"/>
        <v>26886</v>
      </c>
      <c r="I57" s="29">
        <f>SUM(I58:I72)</f>
        <v>756833</v>
      </c>
      <c r="J57" s="29">
        <f>SUM(J58:J72)</f>
        <v>2147944</v>
      </c>
      <c r="K57" s="2"/>
    </row>
    <row r="58" spans="1:11" ht="15" customHeight="1" x14ac:dyDescent="0.2">
      <c r="A58" s="11" t="s">
        <v>64</v>
      </c>
      <c r="B58" s="23">
        <v>3</v>
      </c>
      <c r="C58" s="26">
        <v>695</v>
      </c>
      <c r="D58" s="26">
        <v>1726</v>
      </c>
      <c r="E58" s="10">
        <v>224</v>
      </c>
      <c r="F58" s="10">
        <v>543</v>
      </c>
      <c r="G58" s="26">
        <f t="shared" si="3"/>
        <v>919</v>
      </c>
      <c r="H58" s="26">
        <f t="shared" si="4"/>
        <v>2269</v>
      </c>
      <c r="I58" s="10">
        <v>35959</v>
      </c>
      <c r="J58" s="10">
        <v>97167</v>
      </c>
    </row>
    <row r="59" spans="1:11" ht="15" customHeight="1" x14ac:dyDescent="0.2">
      <c r="A59" s="33" t="s">
        <v>63</v>
      </c>
      <c r="B59" s="14">
        <v>2</v>
      </c>
      <c r="C59" s="26">
        <v>984</v>
      </c>
      <c r="D59" s="26">
        <v>1016</v>
      </c>
      <c r="E59" s="10">
        <v>173</v>
      </c>
      <c r="F59" s="10">
        <v>195</v>
      </c>
      <c r="G59" s="26">
        <f t="shared" si="3"/>
        <v>1157</v>
      </c>
      <c r="H59" s="26">
        <f t="shared" si="4"/>
        <v>1211</v>
      </c>
      <c r="I59" s="10">
        <v>37550</v>
      </c>
      <c r="J59" s="10">
        <v>60161</v>
      </c>
    </row>
    <row r="60" spans="1:11" ht="15" customHeight="1" x14ac:dyDescent="0.2">
      <c r="A60" s="11" t="s">
        <v>62</v>
      </c>
      <c r="B60" s="23">
        <v>1</v>
      </c>
      <c r="C60" s="26">
        <v>776</v>
      </c>
      <c r="D60" s="26">
        <v>1190</v>
      </c>
      <c r="E60" s="10">
        <v>39</v>
      </c>
      <c r="F60" s="10">
        <v>147</v>
      </c>
      <c r="G60" s="26">
        <f t="shared" si="3"/>
        <v>815</v>
      </c>
      <c r="H60" s="26">
        <f t="shared" si="4"/>
        <v>1337</v>
      </c>
      <c r="I60" s="10">
        <v>45979</v>
      </c>
      <c r="J60" s="10">
        <v>99680</v>
      </c>
    </row>
    <row r="61" spans="1:11" ht="15" customHeight="1" x14ac:dyDescent="0.2">
      <c r="A61" s="11" t="s">
        <v>61</v>
      </c>
      <c r="B61" s="23">
        <v>1</v>
      </c>
      <c r="C61" s="26">
        <v>646</v>
      </c>
      <c r="D61" s="26">
        <v>2005</v>
      </c>
      <c r="E61" s="10">
        <v>88</v>
      </c>
      <c r="F61" s="10">
        <v>338</v>
      </c>
      <c r="G61" s="26">
        <f t="shared" si="3"/>
        <v>734</v>
      </c>
      <c r="H61" s="26">
        <f t="shared" si="4"/>
        <v>2343</v>
      </c>
      <c r="I61" s="10">
        <v>46671</v>
      </c>
      <c r="J61" s="10">
        <v>150815</v>
      </c>
    </row>
    <row r="62" spans="1:11" ht="15" customHeight="1" x14ac:dyDescent="0.2">
      <c r="A62" s="11" t="s">
        <v>60</v>
      </c>
      <c r="B62" s="23">
        <v>2</v>
      </c>
      <c r="C62" s="26">
        <v>518</v>
      </c>
      <c r="D62" s="26">
        <v>1986</v>
      </c>
      <c r="E62" s="10">
        <v>68</v>
      </c>
      <c r="F62" s="10">
        <v>199</v>
      </c>
      <c r="G62" s="26">
        <f t="shared" si="3"/>
        <v>586</v>
      </c>
      <c r="H62" s="26">
        <f t="shared" si="4"/>
        <v>2185</v>
      </c>
      <c r="I62" s="10">
        <v>44268</v>
      </c>
      <c r="J62" s="10">
        <v>243426</v>
      </c>
    </row>
    <row r="63" spans="1:11" ht="15" customHeight="1" x14ac:dyDescent="0.2">
      <c r="A63" s="11" t="s">
        <v>59</v>
      </c>
      <c r="B63" s="23">
        <v>1</v>
      </c>
      <c r="C63" s="26">
        <v>1075</v>
      </c>
      <c r="D63" s="26">
        <v>2990</v>
      </c>
      <c r="E63" s="10">
        <v>50</v>
      </c>
      <c r="F63" s="10">
        <v>70</v>
      </c>
      <c r="G63" s="26">
        <f t="shared" si="3"/>
        <v>1125</v>
      </c>
      <c r="H63" s="26">
        <f t="shared" si="4"/>
        <v>3060</v>
      </c>
      <c r="I63" s="3">
        <v>57612</v>
      </c>
      <c r="J63" s="3">
        <v>224033</v>
      </c>
    </row>
    <row r="64" spans="1:11" ht="15" customHeight="1" x14ac:dyDescent="0.2">
      <c r="A64" s="11" t="s">
        <v>58</v>
      </c>
      <c r="B64" s="23">
        <v>2</v>
      </c>
      <c r="C64" s="26">
        <v>612</v>
      </c>
      <c r="D64" s="26">
        <v>967</v>
      </c>
      <c r="E64" s="10">
        <v>269</v>
      </c>
      <c r="F64" s="10">
        <v>337</v>
      </c>
      <c r="G64" s="26">
        <f t="shared" si="3"/>
        <v>881</v>
      </c>
      <c r="H64" s="26">
        <f t="shared" si="4"/>
        <v>1304</v>
      </c>
      <c r="I64" s="10">
        <v>73535</v>
      </c>
      <c r="J64" s="10">
        <v>177715</v>
      </c>
    </row>
    <row r="65" spans="1:11" ht="15" customHeight="1" x14ac:dyDescent="0.2">
      <c r="A65" s="11" t="s">
        <v>57</v>
      </c>
      <c r="B65" s="23">
        <v>1</v>
      </c>
      <c r="C65" s="26">
        <v>1094</v>
      </c>
      <c r="D65" s="26">
        <v>2389</v>
      </c>
      <c r="E65" s="10">
        <v>100</v>
      </c>
      <c r="F65" s="10">
        <v>114</v>
      </c>
      <c r="G65" s="26">
        <f t="shared" si="3"/>
        <v>1194</v>
      </c>
      <c r="H65" s="26">
        <f t="shared" si="4"/>
        <v>2503</v>
      </c>
      <c r="I65" s="10">
        <v>140733</v>
      </c>
      <c r="J65" s="10">
        <v>296592</v>
      </c>
    </row>
    <row r="66" spans="1:11" ht="15" customHeight="1" x14ac:dyDescent="0.2">
      <c r="A66" s="11" t="s">
        <v>56</v>
      </c>
      <c r="B66" s="23">
        <v>5</v>
      </c>
      <c r="C66" s="26">
        <v>1788</v>
      </c>
      <c r="D66" s="26">
        <v>2200</v>
      </c>
      <c r="E66" s="10">
        <v>49</v>
      </c>
      <c r="F66" s="10">
        <v>111</v>
      </c>
      <c r="G66" s="26">
        <f t="shared" si="3"/>
        <v>1837</v>
      </c>
      <c r="H66" s="26">
        <f t="shared" si="4"/>
        <v>2311</v>
      </c>
      <c r="I66" s="10">
        <v>106725</v>
      </c>
      <c r="J66" s="10">
        <v>295393</v>
      </c>
    </row>
    <row r="67" spans="1:11" ht="15" customHeight="1" x14ac:dyDescent="0.2">
      <c r="A67" s="11" t="s">
        <v>55</v>
      </c>
      <c r="B67" s="23">
        <v>2</v>
      </c>
      <c r="C67" s="26">
        <v>191</v>
      </c>
      <c r="D67" s="26">
        <v>3285</v>
      </c>
      <c r="E67" s="32">
        <v>150</v>
      </c>
      <c r="F67" s="32">
        <v>181</v>
      </c>
      <c r="G67" s="26">
        <f t="shared" si="3"/>
        <v>341</v>
      </c>
      <c r="H67" s="26">
        <f t="shared" si="4"/>
        <v>3466</v>
      </c>
      <c r="I67" s="10">
        <v>37990</v>
      </c>
      <c r="J67" s="10">
        <v>114222</v>
      </c>
    </row>
    <row r="68" spans="1:11" s="14" customFormat="1" ht="15" customHeight="1" x14ac:dyDescent="0.2">
      <c r="A68" s="11" t="s">
        <v>54</v>
      </c>
      <c r="B68" s="10">
        <v>6</v>
      </c>
      <c r="C68" s="26">
        <v>250</v>
      </c>
      <c r="D68" s="26">
        <v>506</v>
      </c>
      <c r="E68" s="10">
        <v>36</v>
      </c>
      <c r="F68" s="10">
        <v>62</v>
      </c>
      <c r="G68" s="26">
        <f t="shared" si="3"/>
        <v>286</v>
      </c>
      <c r="H68" s="26">
        <f t="shared" si="4"/>
        <v>568</v>
      </c>
      <c r="I68" s="10">
        <v>30189</v>
      </c>
      <c r="J68" s="10">
        <v>94863</v>
      </c>
    </row>
    <row r="69" spans="1:11" ht="15" customHeight="1" x14ac:dyDescent="0.2">
      <c r="A69" s="11" t="s">
        <v>53</v>
      </c>
      <c r="B69" s="10">
        <v>1</v>
      </c>
      <c r="C69" s="43">
        <v>425</v>
      </c>
      <c r="D69" s="43">
        <v>607</v>
      </c>
      <c r="E69" s="3">
        <v>101</v>
      </c>
      <c r="F69" s="3">
        <v>117</v>
      </c>
      <c r="G69" s="26">
        <f t="shared" si="3"/>
        <v>526</v>
      </c>
      <c r="H69" s="26">
        <f t="shared" si="4"/>
        <v>724</v>
      </c>
      <c r="I69" s="10">
        <v>12712</v>
      </c>
      <c r="J69" s="10">
        <v>23601</v>
      </c>
    </row>
    <row r="70" spans="1:11" ht="15" customHeight="1" x14ac:dyDescent="0.2">
      <c r="A70" s="11" t="s">
        <v>52</v>
      </c>
      <c r="B70" s="10">
        <v>2</v>
      </c>
      <c r="C70" s="26">
        <v>107</v>
      </c>
      <c r="D70" s="26">
        <v>1095</v>
      </c>
      <c r="E70" s="10">
        <v>3</v>
      </c>
      <c r="F70" s="10">
        <v>11</v>
      </c>
      <c r="G70" s="26">
        <f t="shared" si="3"/>
        <v>110</v>
      </c>
      <c r="H70" s="26">
        <f t="shared" si="4"/>
        <v>1106</v>
      </c>
      <c r="I70" s="10">
        <v>9968</v>
      </c>
      <c r="J70" s="10">
        <v>78146</v>
      </c>
    </row>
    <row r="71" spans="1:11" ht="15" customHeight="1" x14ac:dyDescent="0.2">
      <c r="A71" s="11" t="s">
        <v>51</v>
      </c>
      <c r="B71" s="23">
        <v>2</v>
      </c>
      <c r="C71" s="26">
        <v>744</v>
      </c>
      <c r="D71" s="26">
        <v>1504</v>
      </c>
      <c r="E71" s="10">
        <v>50</v>
      </c>
      <c r="F71" s="10">
        <v>63</v>
      </c>
      <c r="G71" s="26">
        <f t="shared" si="3"/>
        <v>794</v>
      </c>
      <c r="H71" s="26">
        <f t="shared" si="4"/>
        <v>1567</v>
      </c>
      <c r="I71" s="10">
        <v>45639</v>
      </c>
      <c r="J71" s="10">
        <v>118884</v>
      </c>
    </row>
    <row r="72" spans="1:11" ht="15" customHeight="1" x14ac:dyDescent="0.2">
      <c r="A72" s="11" t="s">
        <v>50</v>
      </c>
      <c r="B72" s="23">
        <v>5</v>
      </c>
      <c r="C72" s="26">
        <v>550</v>
      </c>
      <c r="D72" s="26">
        <v>801</v>
      </c>
      <c r="E72" s="10">
        <v>53</v>
      </c>
      <c r="F72" s="10">
        <v>131</v>
      </c>
      <c r="G72" s="26">
        <f t="shared" si="3"/>
        <v>603</v>
      </c>
      <c r="H72" s="26">
        <f t="shared" si="4"/>
        <v>932</v>
      </c>
      <c r="I72" s="10">
        <v>31303</v>
      </c>
      <c r="J72" s="10">
        <v>73246</v>
      </c>
    </row>
    <row r="73" spans="1:11" ht="15" customHeight="1" x14ac:dyDescent="0.2">
      <c r="A73" s="19" t="s">
        <v>49</v>
      </c>
      <c r="B73" s="19">
        <f>SUM(B74:B80)</f>
        <v>10</v>
      </c>
      <c r="C73" s="29">
        <f>SUM(C74:C80)</f>
        <v>8389</v>
      </c>
      <c r="D73" s="29">
        <f>SUM(D74:D80)</f>
        <v>19869</v>
      </c>
      <c r="E73" s="29">
        <f>SUM(E74:E80)</f>
        <v>510</v>
      </c>
      <c r="F73" s="29">
        <f>SUM(F74:F80)</f>
        <v>918</v>
      </c>
      <c r="G73" s="30">
        <f t="shared" si="3"/>
        <v>8899</v>
      </c>
      <c r="H73" s="30">
        <f t="shared" si="4"/>
        <v>20787</v>
      </c>
      <c r="I73" s="29">
        <f>SUM(I74:I80)</f>
        <v>367264</v>
      </c>
      <c r="J73" s="29">
        <f>SUM(J74:J80)</f>
        <v>1291950</v>
      </c>
      <c r="K73" s="2"/>
    </row>
    <row r="74" spans="1:11" ht="15" customHeight="1" x14ac:dyDescent="0.2">
      <c r="A74" s="11" t="s">
        <v>48</v>
      </c>
      <c r="B74" s="23">
        <v>1</v>
      </c>
      <c r="C74" s="26">
        <v>1182</v>
      </c>
      <c r="D74" s="26">
        <v>3663</v>
      </c>
      <c r="E74" s="10">
        <v>316</v>
      </c>
      <c r="F74" s="3">
        <v>516</v>
      </c>
      <c r="G74" s="26">
        <f t="shared" ref="G74:G105" si="5">SUM(C74,E74)</f>
        <v>1498</v>
      </c>
      <c r="H74" s="26">
        <f t="shared" ref="H74:H105" si="6">SUM(D74,F74)</f>
        <v>4179</v>
      </c>
      <c r="I74" s="10">
        <v>98299</v>
      </c>
      <c r="J74" s="10">
        <v>346731</v>
      </c>
    </row>
    <row r="75" spans="1:11" ht="15" customHeight="1" x14ac:dyDescent="0.2">
      <c r="A75" s="11" t="s">
        <v>47</v>
      </c>
      <c r="B75" s="23">
        <v>1</v>
      </c>
      <c r="C75" s="26">
        <v>1277</v>
      </c>
      <c r="D75" s="26">
        <v>3009</v>
      </c>
      <c r="E75" s="10">
        <v>10</v>
      </c>
      <c r="F75" s="3">
        <v>37</v>
      </c>
      <c r="G75" s="26">
        <f t="shared" si="5"/>
        <v>1287</v>
      </c>
      <c r="H75" s="26">
        <f t="shared" si="6"/>
        <v>3046</v>
      </c>
      <c r="I75" s="10">
        <v>62890</v>
      </c>
      <c r="J75" s="10">
        <v>322568</v>
      </c>
    </row>
    <row r="76" spans="1:11" ht="15" customHeight="1" x14ac:dyDescent="0.2">
      <c r="A76" s="11" t="s">
        <v>46</v>
      </c>
      <c r="B76" s="23">
        <v>2</v>
      </c>
      <c r="C76" s="26">
        <v>2239</v>
      </c>
      <c r="D76" s="26">
        <v>3974</v>
      </c>
      <c r="E76" s="10">
        <v>0</v>
      </c>
      <c r="F76" s="3">
        <v>0</v>
      </c>
      <c r="G76" s="26">
        <f t="shared" si="5"/>
        <v>2239</v>
      </c>
      <c r="H76" s="26">
        <f t="shared" si="6"/>
        <v>3974</v>
      </c>
      <c r="I76" s="10">
        <v>78981</v>
      </c>
      <c r="J76" s="10">
        <v>220469</v>
      </c>
    </row>
    <row r="77" spans="1:11" ht="15" customHeight="1" x14ac:dyDescent="0.2">
      <c r="A77" s="11" t="s">
        <v>45</v>
      </c>
      <c r="B77" s="23">
        <v>1</v>
      </c>
      <c r="C77" s="26">
        <v>1129</v>
      </c>
      <c r="D77" s="26">
        <v>3566</v>
      </c>
      <c r="E77" s="26">
        <v>73</v>
      </c>
      <c r="F77" s="26">
        <v>165</v>
      </c>
      <c r="G77" s="26">
        <f t="shared" si="5"/>
        <v>1202</v>
      </c>
      <c r="H77" s="26">
        <f t="shared" si="6"/>
        <v>3731</v>
      </c>
      <c r="I77" s="10">
        <v>52821</v>
      </c>
      <c r="J77" s="26">
        <v>153981</v>
      </c>
    </row>
    <row r="78" spans="1:11" ht="15" customHeight="1" x14ac:dyDescent="0.2">
      <c r="A78" s="11" t="s">
        <v>44</v>
      </c>
      <c r="B78" s="23">
        <v>3</v>
      </c>
      <c r="C78" s="26">
        <v>1176</v>
      </c>
      <c r="D78" s="26">
        <v>3755</v>
      </c>
      <c r="E78" s="10">
        <v>111</v>
      </c>
      <c r="F78" s="10">
        <v>200</v>
      </c>
      <c r="G78" s="26">
        <f t="shared" si="5"/>
        <v>1287</v>
      </c>
      <c r="H78" s="26">
        <f t="shared" si="6"/>
        <v>3955</v>
      </c>
      <c r="I78" s="10">
        <v>46100</v>
      </c>
      <c r="J78" s="10">
        <v>207228</v>
      </c>
    </row>
    <row r="79" spans="1:11" x14ac:dyDescent="0.2">
      <c r="A79" s="11" t="s">
        <v>43</v>
      </c>
      <c r="B79" s="23">
        <v>1</v>
      </c>
      <c r="C79" s="26">
        <v>124</v>
      </c>
      <c r="D79" s="26">
        <v>239</v>
      </c>
      <c r="E79" s="10">
        <v>0</v>
      </c>
      <c r="F79" s="10">
        <v>0</v>
      </c>
      <c r="G79" s="26">
        <f t="shared" si="5"/>
        <v>124</v>
      </c>
      <c r="H79" s="26">
        <f t="shared" si="6"/>
        <v>239</v>
      </c>
      <c r="I79" s="10">
        <v>2719</v>
      </c>
      <c r="J79" s="10">
        <v>5112</v>
      </c>
    </row>
    <row r="80" spans="1:11" ht="15" customHeight="1" x14ac:dyDescent="0.2">
      <c r="A80" s="11" t="s">
        <v>42</v>
      </c>
      <c r="B80" s="23">
        <v>1</v>
      </c>
      <c r="C80" s="26">
        <v>1262</v>
      </c>
      <c r="D80" s="26">
        <v>1663</v>
      </c>
      <c r="E80" s="10">
        <v>0</v>
      </c>
      <c r="F80" s="10">
        <v>0</v>
      </c>
      <c r="G80" s="26">
        <f t="shared" si="5"/>
        <v>1262</v>
      </c>
      <c r="H80" s="26">
        <f t="shared" si="6"/>
        <v>1663</v>
      </c>
      <c r="I80" s="10">
        <v>25454</v>
      </c>
      <c r="J80" s="10">
        <v>35861</v>
      </c>
    </row>
    <row r="81" spans="1:10" ht="15" customHeight="1" x14ac:dyDescent="0.2">
      <c r="A81" s="19" t="s">
        <v>41</v>
      </c>
      <c r="B81" s="29">
        <f>SUM(B82:B85)</f>
        <v>4</v>
      </c>
      <c r="C81" s="29">
        <f t="shared" ref="C81:J81" si="7">SUM(C82:C85)</f>
        <v>963</v>
      </c>
      <c r="D81" s="29">
        <f t="shared" si="7"/>
        <v>2955</v>
      </c>
      <c r="E81" s="29">
        <f t="shared" si="7"/>
        <v>245</v>
      </c>
      <c r="F81" s="29">
        <f t="shared" si="7"/>
        <v>376</v>
      </c>
      <c r="G81" s="29">
        <f>SUM(C81,E81)</f>
        <v>1208</v>
      </c>
      <c r="H81" s="29">
        <f>SUM(D81,F81)</f>
        <v>3331</v>
      </c>
      <c r="I81" s="29">
        <f t="shared" si="7"/>
        <v>78670</v>
      </c>
      <c r="J81" s="29">
        <f t="shared" si="7"/>
        <v>219343</v>
      </c>
    </row>
    <row r="82" spans="1:10" ht="15" customHeight="1" x14ac:dyDescent="0.2">
      <c r="A82" s="20" t="s">
        <v>117</v>
      </c>
      <c r="B82" s="6">
        <v>1</v>
      </c>
      <c r="C82" s="6">
        <v>85</v>
      </c>
      <c r="D82" s="6">
        <v>89</v>
      </c>
      <c r="E82" s="6">
        <v>52</v>
      </c>
      <c r="F82" s="6">
        <v>61</v>
      </c>
      <c r="G82" s="26">
        <f t="shared" ref="G82" si="8">SUM(C82,E82)</f>
        <v>137</v>
      </c>
      <c r="H82" s="26">
        <f t="shared" ref="H82" si="9">SUM(D82,F82)</f>
        <v>150</v>
      </c>
      <c r="I82" s="6">
        <v>5776</v>
      </c>
      <c r="J82" s="6">
        <v>8460</v>
      </c>
    </row>
    <row r="83" spans="1:10" ht="15" customHeight="1" x14ac:dyDescent="0.2">
      <c r="A83" s="11" t="s">
        <v>40</v>
      </c>
      <c r="B83" s="14">
        <v>1</v>
      </c>
      <c r="C83" s="26">
        <v>103</v>
      </c>
      <c r="D83" s="26">
        <v>694</v>
      </c>
      <c r="E83" s="10">
        <v>0</v>
      </c>
      <c r="F83" s="10">
        <v>0</v>
      </c>
      <c r="G83" s="26">
        <f t="shared" si="5"/>
        <v>103</v>
      </c>
      <c r="H83" s="26">
        <f t="shared" si="6"/>
        <v>694</v>
      </c>
      <c r="I83" s="10">
        <v>8947</v>
      </c>
      <c r="J83" s="10">
        <v>64200</v>
      </c>
    </row>
    <row r="84" spans="1:10" ht="15" customHeight="1" x14ac:dyDescent="0.2">
      <c r="A84" s="11" t="s">
        <v>39</v>
      </c>
      <c r="B84" s="14">
        <v>1</v>
      </c>
      <c r="C84" s="26">
        <v>65</v>
      </c>
      <c r="D84" s="26">
        <v>65</v>
      </c>
      <c r="E84" s="10">
        <v>144</v>
      </c>
      <c r="F84" s="10">
        <v>147</v>
      </c>
      <c r="G84" s="26">
        <f t="shared" si="5"/>
        <v>209</v>
      </c>
      <c r="H84" s="26">
        <f t="shared" si="6"/>
        <v>212</v>
      </c>
      <c r="I84" s="10">
        <v>25830</v>
      </c>
      <c r="J84" s="10">
        <v>35870</v>
      </c>
    </row>
    <row r="85" spans="1:10" ht="15" customHeight="1" x14ac:dyDescent="0.2">
      <c r="A85" s="11" t="s">
        <v>38</v>
      </c>
      <c r="B85" s="14">
        <v>1</v>
      </c>
      <c r="C85" s="26">
        <v>710</v>
      </c>
      <c r="D85" s="26">
        <v>2107</v>
      </c>
      <c r="E85" s="10">
        <v>49</v>
      </c>
      <c r="F85" s="10">
        <v>168</v>
      </c>
      <c r="G85" s="26">
        <f t="shared" si="5"/>
        <v>759</v>
      </c>
      <c r="H85" s="26">
        <f t="shared" si="6"/>
        <v>2275</v>
      </c>
      <c r="I85" s="10">
        <v>38117</v>
      </c>
      <c r="J85" s="10">
        <v>110813</v>
      </c>
    </row>
    <row r="86" spans="1:10" ht="15" customHeight="1" x14ac:dyDescent="0.2">
      <c r="A86" s="19" t="s">
        <v>37</v>
      </c>
      <c r="B86" s="29">
        <f>SUM(B87:B96)</f>
        <v>10</v>
      </c>
      <c r="C86" s="29">
        <f>SUM(C87:C96)</f>
        <v>7964</v>
      </c>
      <c r="D86" s="29">
        <f>SUM(D87:D96)</f>
        <v>16874</v>
      </c>
      <c r="E86" s="29">
        <f>SUM(E87:E96)</f>
        <v>69</v>
      </c>
      <c r="F86" s="29">
        <f>SUM(F87:F96)</f>
        <v>118</v>
      </c>
      <c r="G86" s="30">
        <f t="shared" si="5"/>
        <v>8033</v>
      </c>
      <c r="H86" s="30">
        <f t="shared" si="6"/>
        <v>16992</v>
      </c>
      <c r="I86" s="29">
        <f>SUM(I87:I96)</f>
        <v>209305</v>
      </c>
      <c r="J86" s="29">
        <f>SUM(J87:J96)</f>
        <v>717887</v>
      </c>
    </row>
    <row r="87" spans="1:10" ht="15" customHeight="1" x14ac:dyDescent="0.2">
      <c r="A87" s="11" t="s">
        <v>26</v>
      </c>
      <c r="B87" s="10">
        <v>1</v>
      </c>
      <c r="C87" s="26">
        <v>327</v>
      </c>
      <c r="D87" s="26">
        <v>342</v>
      </c>
      <c r="E87" s="10">
        <v>1</v>
      </c>
      <c r="F87" s="10">
        <v>1</v>
      </c>
      <c r="G87" s="26">
        <f t="shared" si="5"/>
        <v>328</v>
      </c>
      <c r="H87" s="26">
        <f t="shared" si="6"/>
        <v>343</v>
      </c>
      <c r="I87" s="10">
        <v>13770</v>
      </c>
      <c r="J87" s="10">
        <v>17884</v>
      </c>
    </row>
    <row r="88" spans="1:10" ht="15" customHeight="1" x14ac:dyDescent="0.2">
      <c r="A88" s="11" t="s">
        <v>36</v>
      </c>
      <c r="B88" s="10">
        <v>1</v>
      </c>
      <c r="C88" s="26">
        <v>916</v>
      </c>
      <c r="D88" s="26">
        <v>2018</v>
      </c>
      <c r="E88" s="10">
        <v>50</v>
      </c>
      <c r="F88" s="10">
        <v>53</v>
      </c>
      <c r="G88" s="26">
        <f t="shared" si="5"/>
        <v>966</v>
      </c>
      <c r="H88" s="26">
        <f t="shared" si="6"/>
        <v>2071</v>
      </c>
      <c r="I88" s="10">
        <v>26581</v>
      </c>
      <c r="J88" s="10">
        <v>79711</v>
      </c>
    </row>
    <row r="89" spans="1:10" ht="15" customHeight="1" x14ac:dyDescent="0.2">
      <c r="A89" s="11" t="s">
        <v>35</v>
      </c>
      <c r="B89" s="10">
        <v>1</v>
      </c>
      <c r="C89" s="26">
        <v>471</v>
      </c>
      <c r="D89" s="26">
        <v>1026</v>
      </c>
      <c r="E89" s="10">
        <v>16</v>
      </c>
      <c r="F89" s="10">
        <v>51</v>
      </c>
      <c r="G89" s="26">
        <f t="shared" si="5"/>
        <v>487</v>
      </c>
      <c r="H89" s="26">
        <f t="shared" si="6"/>
        <v>1077</v>
      </c>
      <c r="I89" s="10">
        <v>15853</v>
      </c>
      <c r="J89" s="10">
        <v>50380</v>
      </c>
    </row>
    <row r="90" spans="1:10" ht="15" customHeight="1" x14ac:dyDescent="0.2">
      <c r="A90" s="11" t="s">
        <v>34</v>
      </c>
      <c r="B90" s="10">
        <v>1</v>
      </c>
      <c r="C90" s="26">
        <v>523</v>
      </c>
      <c r="D90" s="26">
        <v>1680</v>
      </c>
      <c r="E90" s="10">
        <v>2</v>
      </c>
      <c r="F90" s="10">
        <v>13</v>
      </c>
      <c r="G90" s="26">
        <f t="shared" si="5"/>
        <v>525</v>
      </c>
      <c r="H90" s="26">
        <f t="shared" si="6"/>
        <v>1693</v>
      </c>
      <c r="I90" s="10">
        <v>14789</v>
      </c>
      <c r="J90" s="10">
        <v>69034</v>
      </c>
    </row>
    <row r="91" spans="1:10" ht="15" customHeight="1" x14ac:dyDescent="0.2">
      <c r="A91" s="11" t="s">
        <v>33</v>
      </c>
      <c r="B91" s="10">
        <v>1</v>
      </c>
      <c r="C91" s="26">
        <v>1051</v>
      </c>
      <c r="D91" s="26">
        <v>1565</v>
      </c>
      <c r="E91" s="10">
        <v>0</v>
      </c>
      <c r="F91" s="10">
        <v>0</v>
      </c>
      <c r="G91" s="26">
        <f t="shared" si="5"/>
        <v>1051</v>
      </c>
      <c r="H91" s="26">
        <f t="shared" si="6"/>
        <v>1565</v>
      </c>
      <c r="I91" s="10">
        <v>26053</v>
      </c>
      <c r="J91" s="10">
        <v>76330</v>
      </c>
    </row>
    <row r="92" spans="1:10" ht="15" customHeight="1" x14ac:dyDescent="0.2">
      <c r="A92" s="11" t="s">
        <v>32</v>
      </c>
      <c r="B92" s="10">
        <v>1</v>
      </c>
      <c r="C92" s="26">
        <v>1340</v>
      </c>
      <c r="D92" s="26">
        <v>2970</v>
      </c>
      <c r="E92" s="10">
        <v>0</v>
      </c>
      <c r="F92" s="10">
        <v>0</v>
      </c>
      <c r="G92" s="26">
        <f t="shared" si="5"/>
        <v>1340</v>
      </c>
      <c r="H92" s="26">
        <f t="shared" si="6"/>
        <v>2970</v>
      </c>
      <c r="I92" s="10">
        <v>26854</v>
      </c>
      <c r="J92" s="10">
        <v>129870</v>
      </c>
    </row>
    <row r="93" spans="1:10" ht="15" customHeight="1" x14ac:dyDescent="0.2">
      <c r="A93" s="11" t="s">
        <v>31</v>
      </c>
      <c r="B93" s="10">
        <v>1</v>
      </c>
      <c r="C93" s="26">
        <v>1155</v>
      </c>
      <c r="D93" s="26">
        <v>2054</v>
      </c>
      <c r="E93" s="10">
        <v>0</v>
      </c>
      <c r="F93" s="10">
        <v>0</v>
      </c>
      <c r="G93" s="26">
        <f t="shared" si="5"/>
        <v>1155</v>
      </c>
      <c r="H93" s="26">
        <f t="shared" si="6"/>
        <v>2054</v>
      </c>
      <c r="I93" s="10">
        <v>23978</v>
      </c>
      <c r="J93" s="10">
        <v>72097</v>
      </c>
    </row>
    <row r="94" spans="1:10" ht="15" customHeight="1" x14ac:dyDescent="0.2">
      <c r="A94" s="11" t="s">
        <v>30</v>
      </c>
      <c r="B94" s="10">
        <v>1</v>
      </c>
      <c r="C94" s="26">
        <v>496</v>
      </c>
      <c r="D94" s="26">
        <v>1364</v>
      </c>
      <c r="E94" s="10">
        <v>0</v>
      </c>
      <c r="F94" s="10">
        <v>0</v>
      </c>
      <c r="G94" s="26">
        <f t="shared" si="5"/>
        <v>496</v>
      </c>
      <c r="H94" s="26">
        <f t="shared" si="6"/>
        <v>1364</v>
      </c>
      <c r="I94" s="10">
        <v>16661</v>
      </c>
      <c r="J94" s="10">
        <v>49065</v>
      </c>
    </row>
    <row r="95" spans="1:10" ht="15" customHeight="1" x14ac:dyDescent="0.2">
      <c r="A95" s="11" t="s">
        <v>29</v>
      </c>
      <c r="B95" s="10">
        <v>1</v>
      </c>
      <c r="C95" s="26">
        <v>1223</v>
      </c>
      <c r="D95" s="26">
        <v>2294</v>
      </c>
      <c r="E95" s="10">
        <v>0</v>
      </c>
      <c r="F95" s="10">
        <v>0</v>
      </c>
      <c r="G95" s="26">
        <f t="shared" si="5"/>
        <v>1223</v>
      </c>
      <c r="H95" s="26">
        <f t="shared" si="6"/>
        <v>2294</v>
      </c>
      <c r="I95" s="10">
        <v>26517</v>
      </c>
      <c r="J95" s="10">
        <v>106845</v>
      </c>
    </row>
    <row r="96" spans="1:10" ht="15" customHeight="1" x14ac:dyDescent="0.2">
      <c r="A96" s="11" t="s">
        <v>28</v>
      </c>
      <c r="B96" s="10">
        <v>1</v>
      </c>
      <c r="C96" s="26">
        <v>462</v>
      </c>
      <c r="D96" s="26">
        <v>1561</v>
      </c>
      <c r="E96" s="10">
        <v>0</v>
      </c>
      <c r="F96" s="10">
        <v>0</v>
      </c>
      <c r="G96" s="26">
        <f t="shared" si="5"/>
        <v>462</v>
      </c>
      <c r="H96" s="26">
        <f t="shared" si="6"/>
        <v>1561</v>
      </c>
      <c r="I96" s="10">
        <v>18249</v>
      </c>
      <c r="J96" s="10">
        <v>66671</v>
      </c>
    </row>
    <row r="97" spans="1:248" ht="15" customHeight="1" x14ac:dyDescent="0.2">
      <c r="A97" s="19" t="s">
        <v>27</v>
      </c>
      <c r="B97" s="30">
        <f>SUM(B98:B103)</f>
        <v>6</v>
      </c>
      <c r="C97" s="30">
        <f>SUM(C98:C103)</f>
        <v>5659</v>
      </c>
      <c r="D97" s="30">
        <f>SUM(D98:D103)</f>
        <v>16834</v>
      </c>
      <c r="E97" s="30">
        <f>SUM(E98:E103)</f>
        <v>7</v>
      </c>
      <c r="F97" s="30">
        <f>SUM(F98:F103)</f>
        <v>7</v>
      </c>
      <c r="G97" s="30">
        <f t="shared" si="5"/>
        <v>5666</v>
      </c>
      <c r="H97" s="30">
        <f t="shared" si="6"/>
        <v>16841</v>
      </c>
      <c r="I97" s="30">
        <f>SUM(I98:I103)</f>
        <v>131467</v>
      </c>
      <c r="J97" s="30">
        <f>SUM(J98:J103)</f>
        <v>901469</v>
      </c>
    </row>
    <row r="98" spans="1:248" ht="15" customHeight="1" x14ac:dyDescent="0.2">
      <c r="A98" s="11" t="s">
        <v>26</v>
      </c>
      <c r="B98" s="26">
        <v>1</v>
      </c>
      <c r="C98" s="26">
        <v>456</v>
      </c>
      <c r="D98" s="26">
        <v>854</v>
      </c>
      <c r="E98" s="10">
        <v>3</v>
      </c>
      <c r="F98" s="10">
        <v>3</v>
      </c>
      <c r="G98" s="26">
        <f t="shared" si="5"/>
        <v>459</v>
      </c>
      <c r="H98" s="26">
        <f t="shared" si="6"/>
        <v>857</v>
      </c>
      <c r="I98" s="10">
        <v>6528</v>
      </c>
      <c r="J98" s="10">
        <v>9509</v>
      </c>
    </row>
    <row r="99" spans="1:248" ht="15" customHeight="1" x14ac:dyDescent="0.2">
      <c r="A99" s="11" t="s">
        <v>25</v>
      </c>
      <c r="B99" s="26">
        <v>1</v>
      </c>
      <c r="C99" s="26">
        <v>817</v>
      </c>
      <c r="D99" s="26">
        <v>2864</v>
      </c>
      <c r="E99" s="10">
        <v>0</v>
      </c>
      <c r="F99" s="10">
        <v>0</v>
      </c>
      <c r="G99" s="26">
        <f t="shared" si="5"/>
        <v>817</v>
      </c>
      <c r="H99" s="26">
        <f t="shared" si="6"/>
        <v>2864</v>
      </c>
      <c r="I99" s="10">
        <v>18032</v>
      </c>
      <c r="J99" s="10">
        <v>171181</v>
      </c>
    </row>
    <row r="100" spans="1:248" ht="15" customHeight="1" x14ac:dyDescent="0.2">
      <c r="A100" s="11" t="s">
        <v>24</v>
      </c>
      <c r="B100" s="26">
        <v>1</v>
      </c>
      <c r="C100" s="26">
        <v>485</v>
      </c>
      <c r="D100" s="26">
        <v>1949</v>
      </c>
      <c r="E100" s="10">
        <v>4</v>
      </c>
      <c r="F100" s="10">
        <v>4</v>
      </c>
      <c r="G100" s="26">
        <f t="shared" si="5"/>
        <v>489</v>
      </c>
      <c r="H100" s="26">
        <f t="shared" si="6"/>
        <v>1953</v>
      </c>
      <c r="I100" s="10">
        <v>20081</v>
      </c>
      <c r="J100" s="10">
        <v>145331</v>
      </c>
    </row>
    <row r="101" spans="1:248" ht="15" customHeight="1" x14ac:dyDescent="0.2">
      <c r="A101" s="11" t="s">
        <v>23</v>
      </c>
      <c r="B101" s="26">
        <v>1</v>
      </c>
      <c r="C101" s="26">
        <v>1013</v>
      </c>
      <c r="D101" s="26">
        <v>3017</v>
      </c>
      <c r="E101" s="10">
        <v>0</v>
      </c>
      <c r="F101" s="10">
        <v>0</v>
      </c>
      <c r="G101" s="26">
        <f t="shared" si="5"/>
        <v>1013</v>
      </c>
      <c r="H101" s="26">
        <f t="shared" si="6"/>
        <v>3017</v>
      </c>
      <c r="I101" s="10">
        <v>32102</v>
      </c>
      <c r="J101" s="10">
        <v>186290</v>
      </c>
    </row>
    <row r="102" spans="1:248" ht="15" customHeight="1" x14ac:dyDescent="0.2">
      <c r="A102" s="11" t="s">
        <v>22</v>
      </c>
      <c r="B102" s="26">
        <v>1</v>
      </c>
      <c r="C102" s="26">
        <v>1763</v>
      </c>
      <c r="D102" s="26">
        <v>5211</v>
      </c>
      <c r="E102" s="10">
        <v>0</v>
      </c>
      <c r="F102" s="10">
        <v>0</v>
      </c>
      <c r="G102" s="26">
        <f t="shared" si="5"/>
        <v>1763</v>
      </c>
      <c r="H102" s="26">
        <f t="shared" si="6"/>
        <v>5211</v>
      </c>
      <c r="I102" s="10">
        <v>29000</v>
      </c>
      <c r="J102" s="10">
        <v>240007</v>
      </c>
    </row>
    <row r="103" spans="1:248" ht="15" customHeight="1" x14ac:dyDescent="0.2">
      <c r="A103" s="11" t="s">
        <v>21</v>
      </c>
      <c r="B103" s="23">
        <v>1</v>
      </c>
      <c r="C103" s="26">
        <v>1125</v>
      </c>
      <c r="D103" s="26">
        <v>2939</v>
      </c>
      <c r="E103" s="10">
        <v>0</v>
      </c>
      <c r="F103" s="10">
        <v>0</v>
      </c>
      <c r="G103" s="26">
        <f t="shared" si="5"/>
        <v>1125</v>
      </c>
      <c r="H103" s="26">
        <f t="shared" si="6"/>
        <v>2939</v>
      </c>
      <c r="I103" s="10">
        <v>25724</v>
      </c>
      <c r="J103" s="10">
        <v>149151</v>
      </c>
    </row>
    <row r="104" spans="1:248" ht="15" customHeight="1" x14ac:dyDescent="0.2">
      <c r="A104" s="31" t="s">
        <v>20</v>
      </c>
      <c r="B104" s="29">
        <f>SUM(B105:B116)</f>
        <v>16</v>
      </c>
      <c r="C104" s="29">
        <f>SUM(C105:C116)</f>
        <v>11086</v>
      </c>
      <c r="D104" s="29">
        <f>SUM(D105:D116)</f>
        <v>11602</v>
      </c>
      <c r="E104" s="29">
        <f>SUM(E105:E116)</f>
        <v>1671</v>
      </c>
      <c r="F104" s="29">
        <f>SUM(F105:F116)</f>
        <v>1946</v>
      </c>
      <c r="G104" s="30">
        <f t="shared" si="5"/>
        <v>12757</v>
      </c>
      <c r="H104" s="30">
        <f t="shared" si="6"/>
        <v>13548</v>
      </c>
      <c r="I104" s="29">
        <f>SUM(I105:I116)</f>
        <v>453136</v>
      </c>
      <c r="J104" s="29">
        <f>SUM(J105:J116)</f>
        <v>737737</v>
      </c>
    </row>
    <row r="105" spans="1:248" ht="15" customHeight="1" x14ac:dyDescent="0.2">
      <c r="A105" s="11" t="s">
        <v>19</v>
      </c>
      <c r="B105" s="23">
        <v>2</v>
      </c>
      <c r="C105" s="26">
        <v>127</v>
      </c>
      <c r="D105" s="26">
        <v>130</v>
      </c>
      <c r="E105" s="10">
        <v>19</v>
      </c>
      <c r="F105" s="10">
        <v>19</v>
      </c>
      <c r="G105" s="26">
        <f t="shared" si="5"/>
        <v>146</v>
      </c>
      <c r="H105" s="26">
        <f t="shared" si="6"/>
        <v>149</v>
      </c>
      <c r="I105" s="28">
        <v>15892</v>
      </c>
      <c r="J105" s="10">
        <v>18852</v>
      </c>
    </row>
    <row r="106" spans="1:248" ht="15" customHeight="1" x14ac:dyDescent="0.2">
      <c r="A106" s="11" t="s">
        <v>18</v>
      </c>
      <c r="B106" s="23">
        <v>1</v>
      </c>
      <c r="C106" s="26">
        <v>98</v>
      </c>
      <c r="D106" s="26">
        <v>157</v>
      </c>
      <c r="E106" s="10">
        <v>0</v>
      </c>
      <c r="F106" s="10">
        <v>0</v>
      </c>
      <c r="G106" s="26">
        <f t="shared" ref="G106:G116" si="10">SUM(C106,E106)</f>
        <v>98</v>
      </c>
      <c r="H106" s="26">
        <f t="shared" ref="H106:H116" si="11">SUM(D106,F106)</f>
        <v>157</v>
      </c>
      <c r="I106" s="10">
        <v>5564</v>
      </c>
      <c r="J106" s="10">
        <v>9145</v>
      </c>
    </row>
    <row r="107" spans="1:248" s="14" customFormat="1" ht="15" customHeight="1" x14ac:dyDescent="0.2">
      <c r="A107" s="20" t="s">
        <v>120</v>
      </c>
      <c r="B107" s="23">
        <v>1</v>
      </c>
      <c r="C107" s="44" t="s">
        <v>119</v>
      </c>
      <c r="D107" s="44" t="s">
        <v>119</v>
      </c>
      <c r="E107" s="44" t="s">
        <v>119</v>
      </c>
      <c r="F107" s="44" t="s">
        <v>119</v>
      </c>
      <c r="G107" s="44" t="s">
        <v>119</v>
      </c>
      <c r="H107" s="44" t="s">
        <v>119</v>
      </c>
      <c r="I107" s="44" t="s">
        <v>119</v>
      </c>
      <c r="J107" s="44" t="s">
        <v>119</v>
      </c>
    </row>
    <row r="108" spans="1:248" ht="15" customHeight="1" x14ac:dyDescent="0.2">
      <c r="A108" s="11" t="s">
        <v>17</v>
      </c>
      <c r="B108" s="23">
        <v>2</v>
      </c>
      <c r="C108" s="26">
        <v>334</v>
      </c>
      <c r="D108" s="26">
        <v>339</v>
      </c>
      <c r="E108" s="26">
        <v>10</v>
      </c>
      <c r="F108" s="26">
        <v>10</v>
      </c>
      <c r="G108" s="26">
        <f t="shared" si="10"/>
        <v>344</v>
      </c>
      <c r="H108" s="26">
        <f t="shared" si="11"/>
        <v>349</v>
      </c>
      <c r="I108" s="26">
        <v>8195</v>
      </c>
      <c r="J108" s="26">
        <v>9864</v>
      </c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  <c r="II108" s="27"/>
      <c r="IJ108" s="27"/>
      <c r="IK108" s="27"/>
      <c r="IL108" s="27"/>
      <c r="IM108" s="27"/>
      <c r="IN108" s="27"/>
    </row>
    <row r="109" spans="1:248" ht="15" customHeight="1" x14ac:dyDescent="0.2">
      <c r="A109" s="11" t="s">
        <v>16</v>
      </c>
      <c r="B109" s="23">
        <v>1</v>
      </c>
      <c r="C109" s="26">
        <v>312</v>
      </c>
      <c r="D109" s="26">
        <v>332</v>
      </c>
      <c r="E109" s="10">
        <v>176</v>
      </c>
      <c r="F109" s="10">
        <v>224</v>
      </c>
      <c r="G109" s="26">
        <f t="shared" si="10"/>
        <v>488</v>
      </c>
      <c r="H109" s="26">
        <f t="shared" si="11"/>
        <v>556</v>
      </c>
      <c r="I109" s="10">
        <v>19651</v>
      </c>
      <c r="J109" s="10">
        <v>20413</v>
      </c>
    </row>
    <row r="110" spans="1:248" ht="15" customHeight="1" x14ac:dyDescent="0.2">
      <c r="A110" s="11" t="s">
        <v>15</v>
      </c>
      <c r="B110" s="23">
        <v>1</v>
      </c>
      <c r="C110" s="26">
        <v>48</v>
      </c>
      <c r="D110" s="26">
        <v>50</v>
      </c>
      <c r="E110" s="10">
        <v>0</v>
      </c>
      <c r="F110" s="10">
        <v>0</v>
      </c>
      <c r="G110" s="26">
        <f t="shared" si="10"/>
        <v>48</v>
      </c>
      <c r="H110" s="26">
        <f t="shared" si="11"/>
        <v>50</v>
      </c>
      <c r="I110" s="10">
        <v>6022</v>
      </c>
      <c r="J110" s="10">
        <v>7353</v>
      </c>
    </row>
    <row r="111" spans="1:248" ht="15" customHeight="1" x14ac:dyDescent="0.2">
      <c r="A111" s="11" t="s">
        <v>14</v>
      </c>
      <c r="B111" s="23">
        <v>1</v>
      </c>
      <c r="C111" s="26">
        <v>19</v>
      </c>
      <c r="D111" s="26">
        <v>19</v>
      </c>
      <c r="E111" s="10">
        <v>0</v>
      </c>
      <c r="F111" s="10">
        <v>0</v>
      </c>
      <c r="G111" s="26">
        <f t="shared" si="10"/>
        <v>19</v>
      </c>
      <c r="H111" s="26">
        <f t="shared" si="11"/>
        <v>19</v>
      </c>
      <c r="I111" s="10">
        <v>1167</v>
      </c>
      <c r="J111" s="10">
        <v>1528</v>
      </c>
    </row>
    <row r="112" spans="1:248" ht="15" customHeight="1" x14ac:dyDescent="0.2">
      <c r="A112" s="11" t="s">
        <v>13</v>
      </c>
      <c r="B112" s="23">
        <v>2</v>
      </c>
      <c r="C112" s="26">
        <v>9604</v>
      </c>
      <c r="D112" s="26">
        <v>10009</v>
      </c>
      <c r="E112" s="10">
        <v>1106</v>
      </c>
      <c r="F112" s="10">
        <v>1271</v>
      </c>
      <c r="G112" s="26">
        <f t="shared" si="10"/>
        <v>10710</v>
      </c>
      <c r="H112" s="26">
        <f t="shared" si="11"/>
        <v>11280</v>
      </c>
      <c r="I112" s="10">
        <v>367742</v>
      </c>
      <c r="J112" s="10">
        <v>632550</v>
      </c>
    </row>
    <row r="113" spans="1:10" ht="15" customHeight="1" x14ac:dyDescent="0.2">
      <c r="A113" s="11" t="s">
        <v>12</v>
      </c>
      <c r="B113" s="23">
        <v>2</v>
      </c>
      <c r="C113" s="26">
        <v>147</v>
      </c>
      <c r="D113" s="26">
        <v>147</v>
      </c>
      <c r="E113" s="10">
        <v>348</v>
      </c>
      <c r="F113" s="10">
        <v>409</v>
      </c>
      <c r="G113" s="26">
        <f t="shared" si="10"/>
        <v>495</v>
      </c>
      <c r="H113" s="26">
        <f t="shared" si="11"/>
        <v>556</v>
      </c>
      <c r="I113" s="10">
        <v>12879</v>
      </c>
      <c r="J113" s="10">
        <v>13533</v>
      </c>
    </row>
    <row r="114" spans="1:10" ht="15" customHeight="1" x14ac:dyDescent="0.2">
      <c r="A114" s="11" t="s">
        <v>11</v>
      </c>
      <c r="B114" s="23">
        <v>1</v>
      </c>
      <c r="C114" s="26">
        <v>179</v>
      </c>
      <c r="D114" s="26">
        <v>179</v>
      </c>
      <c r="E114" s="10">
        <v>3</v>
      </c>
      <c r="F114" s="10">
        <v>4</v>
      </c>
      <c r="G114" s="26">
        <f t="shared" si="10"/>
        <v>182</v>
      </c>
      <c r="H114" s="26">
        <f t="shared" si="11"/>
        <v>183</v>
      </c>
      <c r="I114" s="10">
        <v>8201</v>
      </c>
      <c r="J114" s="10">
        <v>10439</v>
      </c>
    </row>
    <row r="115" spans="1:10" ht="15" customHeight="1" x14ac:dyDescent="0.2">
      <c r="A115" s="11" t="s">
        <v>10</v>
      </c>
      <c r="B115" s="23">
        <v>1</v>
      </c>
      <c r="C115" s="26">
        <v>0</v>
      </c>
      <c r="D115" s="26">
        <v>0</v>
      </c>
      <c r="E115" s="10">
        <v>0</v>
      </c>
      <c r="F115" s="10">
        <v>0</v>
      </c>
      <c r="G115" s="26">
        <f t="shared" si="10"/>
        <v>0</v>
      </c>
      <c r="H115" s="26">
        <f t="shared" si="11"/>
        <v>0</v>
      </c>
      <c r="I115" s="10">
        <v>1024</v>
      </c>
      <c r="J115" s="10">
        <v>1271</v>
      </c>
    </row>
    <row r="116" spans="1:10" ht="15" customHeight="1" x14ac:dyDescent="0.2">
      <c r="A116" s="11" t="s">
        <v>9</v>
      </c>
      <c r="B116" s="23">
        <v>1</v>
      </c>
      <c r="C116" s="26">
        <v>218</v>
      </c>
      <c r="D116" s="26">
        <v>240</v>
      </c>
      <c r="E116" s="10">
        <v>9</v>
      </c>
      <c r="F116" s="10">
        <v>9</v>
      </c>
      <c r="G116" s="26">
        <f t="shared" si="10"/>
        <v>227</v>
      </c>
      <c r="H116" s="26">
        <f t="shared" si="11"/>
        <v>249</v>
      </c>
      <c r="I116" s="10">
        <v>6799</v>
      </c>
      <c r="J116" s="10">
        <v>12789</v>
      </c>
    </row>
    <row r="117" spans="1:10" ht="9" customHeight="1" x14ac:dyDescent="0.2">
      <c r="A117" s="12"/>
      <c r="B117" s="23"/>
      <c r="C117" s="10"/>
      <c r="D117" s="10"/>
      <c r="E117" s="10"/>
      <c r="F117" s="10"/>
      <c r="G117" s="10"/>
      <c r="H117" s="10"/>
      <c r="I117" s="10"/>
      <c r="J117" s="10"/>
    </row>
    <row r="118" spans="1:10" ht="15" customHeight="1" x14ac:dyDescent="0.2">
      <c r="A118" s="25" t="s">
        <v>8</v>
      </c>
      <c r="B118" s="9">
        <f t="shared" ref="B118:J118" si="12">SUM(B9,B30,B57,B73,B81,B86,B97,B104)</f>
        <v>134</v>
      </c>
      <c r="C118" s="9">
        <f t="shared" si="12"/>
        <v>58487</v>
      </c>
      <c r="D118" s="9">
        <f t="shared" si="12"/>
        <v>106940</v>
      </c>
      <c r="E118" s="9">
        <f t="shared" si="12"/>
        <v>11075</v>
      </c>
      <c r="F118" s="9">
        <f t="shared" si="12"/>
        <v>13884</v>
      </c>
      <c r="G118" s="9">
        <f t="shared" si="12"/>
        <v>69562</v>
      </c>
      <c r="H118" s="9">
        <f t="shared" si="12"/>
        <v>120824</v>
      </c>
      <c r="I118" s="9">
        <f t="shared" si="12"/>
        <v>3198732</v>
      </c>
      <c r="J118" s="9">
        <f t="shared" si="12"/>
        <v>7476559</v>
      </c>
    </row>
    <row r="119" spans="1:10" ht="12.75" customHeight="1" x14ac:dyDescent="0.2">
      <c r="B119" s="12"/>
      <c r="E119" s="10"/>
      <c r="F119" s="10"/>
      <c r="G119" s="10"/>
      <c r="H119" s="10"/>
      <c r="I119" s="10"/>
      <c r="J119" s="10"/>
    </row>
    <row r="120" spans="1:10" s="4" customFormat="1" ht="12.75" customHeight="1" x14ac:dyDescent="0.2">
      <c r="A120" s="7" t="s">
        <v>122</v>
      </c>
      <c r="B120" s="46"/>
      <c r="C120" s="47"/>
      <c r="D120" s="47"/>
      <c r="E120" s="48"/>
      <c r="F120" s="48"/>
      <c r="G120" s="47"/>
      <c r="H120" s="47"/>
      <c r="I120" s="48"/>
      <c r="J120" s="48"/>
    </row>
    <row r="121" spans="1:10" ht="12.75" customHeight="1" x14ac:dyDescent="0.2">
      <c r="A121" s="5" t="s">
        <v>125</v>
      </c>
    </row>
    <row r="122" spans="1:10" ht="12.75" customHeight="1" x14ac:dyDescent="0.2">
      <c r="A122" s="45" t="s">
        <v>123</v>
      </c>
      <c r="B122" s="21"/>
      <c r="C122" s="10"/>
      <c r="D122" s="10"/>
      <c r="E122" s="10"/>
      <c r="F122" s="10"/>
      <c r="G122" s="10"/>
      <c r="H122" s="10"/>
      <c r="I122" s="10"/>
      <c r="J122" s="10"/>
    </row>
    <row r="123" spans="1:10" ht="12.75" customHeight="1" x14ac:dyDescent="0.2">
      <c r="A123" s="45" t="s">
        <v>124</v>
      </c>
      <c r="B123" s="12"/>
      <c r="C123" s="10"/>
      <c r="D123" s="10"/>
      <c r="E123" s="10"/>
      <c r="F123" s="10"/>
      <c r="G123" s="10"/>
      <c r="H123" s="10"/>
      <c r="I123" s="10"/>
      <c r="J123" s="10"/>
    </row>
    <row r="124" spans="1:10" s="4" customFormat="1" ht="12.75" customHeight="1" x14ac:dyDescent="0.2">
      <c r="A124" s="45" t="s">
        <v>121</v>
      </c>
      <c r="B124" s="13"/>
      <c r="C124" s="6"/>
      <c r="D124" s="6"/>
      <c r="E124" s="6"/>
      <c r="F124" s="6"/>
      <c r="G124" s="6"/>
      <c r="H124" s="6"/>
      <c r="I124" s="6"/>
      <c r="J124" s="6"/>
    </row>
    <row r="125" spans="1:10" ht="12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24" t="s">
        <v>0</v>
      </c>
      <c r="B126" s="23"/>
      <c r="C126" s="10"/>
      <c r="D126" s="10"/>
      <c r="E126" s="10"/>
      <c r="F126" s="10"/>
      <c r="G126" s="10"/>
      <c r="H126" s="10"/>
      <c r="I126" s="10"/>
      <c r="J126" s="10"/>
    </row>
  </sheetData>
  <mergeCells count="10">
    <mergeCell ref="C6:D6"/>
    <mergeCell ref="B6:B7"/>
    <mergeCell ref="A1:J1"/>
    <mergeCell ref="G6:H6"/>
    <mergeCell ref="C5:H5"/>
    <mergeCell ref="A2:J2"/>
    <mergeCell ref="A3:J3"/>
    <mergeCell ref="E6:F6"/>
    <mergeCell ref="I5:J6"/>
    <mergeCell ref="A5:A7"/>
  </mergeCells>
  <printOptions horizontalCentered="1"/>
  <pageMargins left="0.39" right="0.39" top="0.39" bottom="0.2" header="0.2" footer="0"/>
  <pageSetup scale="65" orientation="landscape" r:id="rId1"/>
  <headerFooter alignWithMargins="0"/>
  <rowBreaks count="2" manualBreakCount="2">
    <brk id="56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2019-07-11T23:47:41Z</dcterms:created>
  <dcterms:modified xsi:type="dcterms:W3CDTF">2020-05-21T23:39:06Z</dcterms:modified>
</cp:coreProperties>
</file>