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75" windowWidth="14115" windowHeight="7995"/>
  </bookViews>
  <sheets>
    <sheet name="resumen" sheetId="1" r:id="rId1"/>
  </sheets>
  <externalReferences>
    <externalReference r:id="rId2"/>
  </externalReferences>
  <definedNames>
    <definedName name="_xlnm.Database" localSheetId="0">#REF!</definedName>
    <definedName name="_xlnm.Database">#REF!</definedName>
    <definedName name="lllllll">#REF!</definedName>
  </definedNames>
  <calcPr calcId="144525"/>
</workbook>
</file>

<file path=xl/calcChain.xml><?xml version="1.0" encoding="utf-8"?>
<calcChain xmlns="http://schemas.openxmlformats.org/spreadsheetml/2006/main">
  <c r="B6" i="1" l="1"/>
  <c r="C6" i="1"/>
  <c r="D6" i="1" s="1"/>
  <c r="D7" i="1"/>
  <c r="D8" i="1"/>
  <c r="J8" i="1"/>
  <c r="K8" i="1"/>
  <c r="D9" i="1"/>
  <c r="J9" i="1"/>
  <c r="K9" i="1"/>
  <c r="J10" i="1"/>
  <c r="K10" i="1"/>
  <c r="B11" i="1"/>
  <c r="B10" i="1" s="1"/>
  <c r="C11" i="1"/>
  <c r="C10" i="1" s="1"/>
  <c r="C25" i="1" s="1"/>
  <c r="D11" i="1"/>
  <c r="J11" i="1"/>
  <c r="K11" i="1"/>
  <c r="D12" i="1"/>
  <c r="G12" i="1"/>
  <c r="J12" i="1" s="1"/>
  <c r="H12" i="1"/>
  <c r="I12" i="1"/>
  <c r="K12" i="1"/>
  <c r="D13" i="1"/>
  <c r="G13" i="1"/>
  <c r="H13" i="1"/>
  <c r="I13" i="1"/>
  <c r="D14" i="1"/>
  <c r="G14" i="1"/>
  <c r="H14" i="1"/>
  <c r="I14" i="1"/>
  <c r="D15" i="1"/>
  <c r="G15" i="1"/>
  <c r="H15" i="1"/>
  <c r="I15" i="1"/>
  <c r="D16" i="1"/>
  <c r="G16" i="1"/>
  <c r="H16" i="1"/>
  <c r="I16" i="1"/>
  <c r="D17" i="1"/>
  <c r="G17" i="1"/>
  <c r="H17" i="1"/>
  <c r="I17" i="1"/>
  <c r="D18" i="1"/>
  <c r="D19" i="1"/>
  <c r="D20" i="1"/>
  <c r="D21" i="1"/>
  <c r="D22" i="1"/>
  <c r="D23" i="1"/>
  <c r="G24" i="1"/>
  <c r="H20" i="1" s="1"/>
  <c r="J13" i="1" l="1"/>
  <c r="J15" i="1"/>
  <c r="J17" i="1"/>
  <c r="J14" i="1"/>
  <c r="J16" i="1"/>
  <c r="D10" i="1"/>
  <c r="B25" i="1"/>
  <c r="D25" i="1"/>
  <c r="H24" i="1"/>
  <c r="H23" i="1"/>
  <c r="H22" i="1"/>
  <c r="H21" i="1"/>
</calcChain>
</file>

<file path=xl/sharedStrings.xml><?xml version="1.0" encoding="utf-8"?>
<sst xmlns="http://schemas.openxmlformats.org/spreadsheetml/2006/main" count="45" uniqueCount="37">
  <si>
    <t>FUENTE: Dirección General de Administración Escolar, UNAM.</t>
  </si>
  <si>
    <r>
      <rPr>
        <vertAlign val="superscript"/>
        <sz val="8"/>
        <rFont val="Arial"/>
        <family val="2"/>
        <charset val="1"/>
      </rPr>
      <t>b</t>
    </r>
    <r>
      <rPr>
        <sz val="8"/>
        <rFont val="Arial"/>
        <family val="2"/>
        <charset val="1"/>
      </rPr>
      <t xml:space="preserve"> Incluye al Sistema de Universidad Abierta y Educación a Distancia.</t>
    </r>
  </si>
  <si>
    <r>
      <rPr>
        <vertAlign val="superscript"/>
        <sz val="8"/>
        <rFont val="Arial"/>
        <family val="2"/>
        <charset val="1"/>
      </rPr>
      <t>a</t>
    </r>
    <r>
      <rPr>
        <sz val="8"/>
        <rFont val="Arial"/>
        <family val="2"/>
        <charset val="1"/>
      </rPr>
      <t xml:space="preserve"> Clasificación de acuerdo a los Consejos Académicos de Área.</t>
    </r>
  </si>
  <si>
    <t>T O T A L</t>
  </si>
  <si>
    <t>Humanidades y artes</t>
  </si>
  <si>
    <t>Técnico</t>
  </si>
  <si>
    <t>Ciencias sociales</t>
  </si>
  <si>
    <t>Otras opciones</t>
  </si>
  <si>
    <t>Ciencias biológicas, químicas y de la salud</t>
  </si>
  <si>
    <t>Actividad de apoyo a la docencia</t>
  </si>
  <si>
    <t>Ciencias físico matemática e ingenierías</t>
  </si>
  <si>
    <t>Actividad de investigación</t>
  </si>
  <si>
    <t>% Titulación</t>
  </si>
  <si>
    <t>Titulación</t>
  </si>
  <si>
    <t>Servicio social</t>
  </si>
  <si>
    <t>Créditos y alto nivel académico</t>
  </si>
  <si>
    <t>Estudios de posgrado</t>
  </si>
  <si>
    <t>Trabajo profesional</t>
  </si>
  <si>
    <t>Seminario de tesis o tesina</t>
  </si>
  <si>
    <t>Examen general de conocimientos</t>
  </si>
  <si>
    <t>Tesis o tesina y examen profesional</t>
  </si>
  <si>
    <t>Ampliación y profundización de conocimientos</t>
  </si>
  <si>
    <t>Licenciatura</t>
  </si>
  <si>
    <r>
      <rPr>
        <b/>
        <sz val="10"/>
        <rFont val="Arial"/>
        <family val="2"/>
        <charset val="1"/>
      </rPr>
      <t>Exámenes profesionales y otras opciones de titulación</t>
    </r>
    <r>
      <rPr>
        <b/>
        <vertAlign val="superscript"/>
        <sz val="10"/>
        <rFont val="Arial"/>
        <family val="2"/>
        <charset val="1"/>
      </rPr>
      <t>b</t>
    </r>
  </si>
  <si>
    <t>Doctorado</t>
  </si>
  <si>
    <t>Maestría</t>
  </si>
  <si>
    <t>Total M+D</t>
  </si>
  <si>
    <t>E</t>
  </si>
  <si>
    <t>D</t>
  </si>
  <si>
    <t>M</t>
  </si>
  <si>
    <t>Especialización</t>
  </si>
  <si>
    <r>
      <rPr>
        <b/>
        <sz val="10"/>
        <rFont val="Arial"/>
        <family val="2"/>
        <charset val="1"/>
      </rPr>
      <t>Exámenes de grado</t>
    </r>
    <r>
      <rPr>
        <b/>
        <vertAlign val="superscript"/>
        <sz val="10"/>
        <rFont val="Arial"/>
        <family val="2"/>
        <charset val="1"/>
      </rPr>
      <t>b</t>
    </r>
  </si>
  <si>
    <t>Total</t>
  </si>
  <si>
    <t>Mujeres</t>
  </si>
  <si>
    <t>Hombres</t>
  </si>
  <si>
    <t xml:space="preserve">  </t>
  </si>
  <si>
    <t>UNAM. EXÁMENES DE GRADO Y TITULACIÓN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</si>
</sst>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%"/>
  </numFmts>
  <fonts count="11" x14ac:knownFonts="1">
    <font>
      <sz val="10"/>
      <name val="Arial"/>
      <charset val="1"/>
    </font>
    <font>
      <sz val="10"/>
      <name val="MS Sans Serif"/>
      <family val="2"/>
      <charset val="1"/>
    </font>
    <font>
      <sz val="10"/>
      <name val="Arial"/>
      <family val="2"/>
      <charset val="1"/>
    </font>
    <font>
      <sz val="8"/>
      <name val="Arial"/>
      <family val="2"/>
      <charset val="1"/>
    </font>
    <font>
      <vertAlign val="superscript"/>
      <sz val="8"/>
      <name val="Arial"/>
      <family val="2"/>
      <charset val="1"/>
    </font>
    <font>
      <sz val="10"/>
      <color rgb="FFBFBFBF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sz val="10"/>
      <color rgb="FFF2F2F2"/>
      <name val="Arial"/>
      <family val="2"/>
      <charset val="1"/>
    </font>
    <font>
      <b/>
      <vertAlign val="superscript"/>
      <sz val="10"/>
      <name val="Arial"/>
      <family val="2"/>
      <charset val="1"/>
    </font>
    <font>
      <b/>
      <sz val="8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DCE6F2"/>
        <bgColor rgb="FFD9D9D9"/>
      </patternFill>
    </fill>
  </fills>
  <borders count="1">
    <border>
      <left/>
      <right/>
      <top/>
      <bottom/>
      <diagonal/>
    </border>
  </borders>
  <cellStyleXfs count="6">
    <xf numFmtId="0" fontId="0" fillId="0" borderId="0"/>
    <xf numFmtId="9" fontId="7" fillId="0" borderId="0" applyBorder="0" applyProtection="0"/>
    <xf numFmtId="0" fontId="1" fillId="0" borderId="0"/>
    <xf numFmtId="0" fontId="2" fillId="0" borderId="0"/>
    <xf numFmtId="9" fontId="7" fillId="0" borderId="0" applyBorder="0" applyProtection="0"/>
    <xf numFmtId="0" fontId="1" fillId="0" borderId="0"/>
  </cellStyleXfs>
  <cellXfs count="51">
    <xf numFmtId="0" fontId="0" fillId="0" borderId="0" xfId="0"/>
    <xf numFmtId="0" fontId="2" fillId="0" borderId="0" xfId="2" applyFont="1" applyAlignment="1">
      <alignment vertical="center"/>
    </xf>
    <xf numFmtId="3" fontId="3" fillId="0" borderId="0" xfId="2" applyNumberFormat="1" applyFont="1" applyAlignment="1">
      <alignment vertical="center"/>
    </xf>
    <xf numFmtId="0" fontId="4" fillId="0" borderId="0" xfId="2" applyFont="1" applyAlignment="1">
      <alignment vertical="center"/>
    </xf>
    <xf numFmtId="0" fontId="0" fillId="0" borderId="0" xfId="2" applyFont="1" applyAlignment="1">
      <alignment vertical="center"/>
    </xf>
    <xf numFmtId="3" fontId="2" fillId="0" borderId="0" xfId="2" applyNumberFormat="1" applyFont="1" applyAlignment="1">
      <alignment vertical="center"/>
    </xf>
    <xf numFmtId="0" fontId="2" fillId="0" borderId="0" xfId="3" applyFont="1" applyAlignment="1">
      <alignment vertical="center"/>
    </xf>
    <xf numFmtId="0" fontId="2" fillId="0" borderId="0" xfId="2" applyFont="1" applyBorder="1" applyAlignment="1">
      <alignment vertical="center"/>
    </xf>
    <xf numFmtId="0" fontId="0" fillId="0" borderId="0" xfId="2" applyFont="1" applyBorder="1" applyAlignment="1">
      <alignment vertical="center"/>
    </xf>
    <xf numFmtId="0" fontId="5" fillId="0" borderId="0" xfId="2" applyFont="1" applyAlignment="1">
      <alignment vertical="center"/>
    </xf>
    <xf numFmtId="2" fontId="5" fillId="0" borderId="0" xfId="2" applyNumberFormat="1" applyFont="1" applyAlignment="1">
      <alignment vertical="center"/>
    </xf>
    <xf numFmtId="0" fontId="5" fillId="0" borderId="0" xfId="3" applyFont="1" applyBorder="1" applyAlignment="1">
      <alignment vertical="center"/>
    </xf>
    <xf numFmtId="0" fontId="2" fillId="0" borderId="0" xfId="3" applyFont="1" applyBorder="1" applyAlignment="1">
      <alignment vertical="center"/>
    </xf>
    <xf numFmtId="3" fontId="6" fillId="0" borderId="0" xfId="2" applyNumberFormat="1" applyFont="1" applyAlignment="1">
      <alignment horizontal="right" vertical="center"/>
    </xf>
    <xf numFmtId="3" fontId="6" fillId="2" borderId="0" xfId="2" applyNumberFormat="1" applyFont="1" applyFill="1" applyAlignment="1">
      <alignment horizontal="right" vertical="center"/>
    </xf>
    <xf numFmtId="0" fontId="6" fillId="2" borderId="0" xfId="2" applyFont="1" applyFill="1" applyAlignment="1">
      <alignment vertical="center"/>
    </xf>
    <xf numFmtId="164" fontId="5" fillId="0" borderId="0" xfId="2" applyNumberFormat="1" applyFont="1" applyAlignment="1">
      <alignment vertical="center"/>
    </xf>
    <xf numFmtId="165" fontId="5" fillId="0" borderId="0" xfId="4" applyNumberFormat="1" applyFont="1" applyBorder="1" applyAlignment="1" applyProtection="1">
      <alignment vertical="center"/>
    </xf>
    <xf numFmtId="0" fontId="8" fillId="0" borderId="0" xfId="3" applyFont="1" applyBorder="1" applyAlignment="1">
      <alignment vertical="center"/>
    </xf>
    <xf numFmtId="3" fontId="2" fillId="0" borderId="0" xfId="2" applyNumberFormat="1" applyFont="1" applyAlignment="1">
      <alignment horizontal="right" vertical="center"/>
    </xf>
    <xf numFmtId="0" fontId="2" fillId="0" borderId="0" xfId="3" applyFont="1" applyAlignment="1">
      <alignment horizontal="left" vertical="center" indent="1"/>
    </xf>
    <xf numFmtId="3" fontId="2" fillId="0" borderId="0" xfId="3" applyNumberFormat="1" applyFont="1" applyBorder="1" applyAlignment="1">
      <alignment vertical="center"/>
    </xf>
    <xf numFmtId="0" fontId="8" fillId="0" borderId="0" xfId="2" applyFont="1" applyAlignment="1">
      <alignment vertical="center"/>
    </xf>
    <xf numFmtId="3" fontId="6" fillId="0" borderId="0" xfId="2" applyNumberFormat="1" applyFont="1" applyAlignment="1">
      <alignment horizontal="left" vertical="center" indent="1"/>
    </xf>
    <xf numFmtId="0" fontId="2" fillId="0" borderId="0" xfId="3" applyFont="1" applyAlignment="1">
      <alignment horizontal="left" vertical="center" indent="3"/>
    </xf>
    <xf numFmtId="0" fontId="5" fillId="0" borderId="0" xfId="2" applyFont="1" applyBorder="1" applyAlignment="1">
      <alignment vertical="center"/>
    </xf>
    <xf numFmtId="0" fontId="5" fillId="0" borderId="0" xfId="2" applyFont="1" applyAlignment="1">
      <alignment horizontal="right" vertical="center"/>
    </xf>
    <xf numFmtId="165" fontId="5" fillId="0" borderId="0" xfId="1" applyNumberFormat="1" applyFont="1" applyBorder="1" applyAlignment="1" applyProtection="1">
      <alignment horizontal="right" vertical="center"/>
    </xf>
    <xf numFmtId="165" fontId="5" fillId="0" borderId="0" xfId="3" applyNumberFormat="1" applyFont="1" applyBorder="1" applyAlignment="1">
      <alignment vertical="center"/>
    </xf>
    <xf numFmtId="10" fontId="5" fillId="0" borderId="0" xfId="4" applyNumberFormat="1" applyFont="1" applyBorder="1" applyAlignment="1" applyProtection="1">
      <alignment vertical="center"/>
    </xf>
    <xf numFmtId="0" fontId="5" fillId="0" borderId="0" xfId="3" applyFont="1" applyAlignment="1">
      <alignment vertical="center"/>
    </xf>
    <xf numFmtId="0" fontId="5" fillId="0" borderId="0" xfId="0" applyFont="1" applyAlignment="1"/>
    <xf numFmtId="3" fontId="6" fillId="0" borderId="0" xfId="2" applyNumberFormat="1" applyFont="1" applyAlignment="1">
      <alignment vertical="center"/>
    </xf>
    <xf numFmtId="3" fontId="0" fillId="0" borderId="0" xfId="2" applyNumberFormat="1" applyFont="1" applyAlignment="1">
      <alignment horizontal="left" vertical="center" indent="1"/>
    </xf>
    <xf numFmtId="3" fontId="2" fillId="0" borderId="0" xfId="2" applyNumberFormat="1" applyFont="1" applyAlignment="1">
      <alignment horizontal="left" vertical="center" indent="1"/>
    </xf>
    <xf numFmtId="3" fontId="5" fillId="0" borderId="0" xfId="0" applyNumberFormat="1" applyFont="1"/>
    <xf numFmtId="0" fontId="5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3" fontId="2" fillId="0" borderId="0" xfId="2" applyNumberFormat="1" applyFont="1" applyBorder="1" applyAlignment="1">
      <alignment vertical="center"/>
    </xf>
    <xf numFmtId="3" fontId="2" fillId="0" borderId="0" xfId="0" applyNumberFormat="1" applyFont="1"/>
    <xf numFmtId="3" fontId="10" fillId="0" borderId="0" xfId="2" applyNumberFormat="1" applyFont="1" applyBorder="1" applyAlignment="1">
      <alignment horizontal="center" vertical="center"/>
    </xf>
    <xf numFmtId="3" fontId="10" fillId="2" borderId="0" xfId="2" applyNumberFormat="1" applyFont="1" applyFill="1" applyBorder="1" applyAlignment="1">
      <alignment horizontal="center" vertical="center"/>
    </xf>
    <xf numFmtId="3" fontId="6" fillId="2" borderId="0" xfId="2" applyNumberFormat="1" applyFont="1" applyFill="1" applyAlignment="1">
      <alignment vertical="center"/>
    </xf>
    <xf numFmtId="0" fontId="2" fillId="0" borderId="0" xfId="0" applyFont="1" applyAlignment="1"/>
    <xf numFmtId="3" fontId="0" fillId="0" borderId="0" xfId="0" applyNumberFormat="1"/>
    <xf numFmtId="0" fontId="0" fillId="0" borderId="0" xfId="0" applyAlignment="1"/>
    <xf numFmtId="0" fontId="0" fillId="0" borderId="0" xfId="0" applyAlignment="1">
      <alignment horizontal="left"/>
    </xf>
    <xf numFmtId="1" fontId="6" fillId="0" borderId="0" xfId="2" applyNumberFormat="1" applyFont="1" applyAlignment="1">
      <alignment horizontal="center" vertical="center"/>
    </xf>
    <xf numFmtId="1" fontId="6" fillId="0" borderId="0" xfId="2" applyNumberFormat="1" applyFont="1" applyBorder="1" applyAlignment="1">
      <alignment horizontal="center" vertical="center"/>
    </xf>
    <xf numFmtId="3" fontId="6" fillId="0" borderId="0" xfId="2" applyNumberFormat="1" applyFont="1" applyAlignment="1">
      <alignment horizontal="center" vertical="center" wrapText="1"/>
    </xf>
    <xf numFmtId="3" fontId="6" fillId="0" borderId="0" xfId="2" applyNumberFormat="1" applyFont="1" applyBorder="1" applyAlignment="1">
      <alignment horizontal="center" vertical="center" wrapText="1"/>
    </xf>
  </cellXfs>
  <cellStyles count="6">
    <cellStyle name="Normal" xfId="0" builtinId="0"/>
    <cellStyle name="Normal 2" xfId="5"/>
    <cellStyle name="Normal 3" xfId="3"/>
    <cellStyle name="Normal_exp_tec" xfId="2"/>
    <cellStyle name="Porcentaje" xfId="1" builtinId="5"/>
    <cellStyle name="Porcentu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ES_tradnl" sz="1000" b="1" strike="noStrike" spc="-1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s-ES_tradnl" sz="1000" b="1" strike="noStrike" spc="-1">
                <a:solidFill>
                  <a:srgbClr val="000000"/>
                </a:solidFill>
                <a:latin typeface="Arial"/>
                <a:ea typeface="Arial"/>
              </a:rPr>
              <a:t>Exámenes profesionales y otras opciones de titulación
por área de conocimiento</a:t>
            </a:r>
            <a:r>
              <a:rPr lang="es-ES_tradnl" sz="1000" b="1" strike="noStrike" spc="-1" baseline="30000">
                <a:solidFill>
                  <a:srgbClr val="000000"/>
                </a:solidFill>
                <a:latin typeface="Arial"/>
                <a:ea typeface="Arial"/>
              </a:rPr>
              <a:t>a</a:t>
            </a:r>
            <a:r>
              <a:rPr lang="es-ES_tradnl" sz="1000" b="1" strike="noStrike" spc="-1">
                <a:solidFill>
                  <a:srgbClr val="000000"/>
                </a:solidFill>
                <a:latin typeface="Arial"/>
                <a:ea typeface="Arial"/>
              </a:rPr>
              <a:t>
Licenciatura</a:t>
            </a:r>
          </a:p>
        </c:rich>
      </c:tx>
      <c:layout>
        <c:manualLayout>
          <c:xMode val="edge"/>
          <c:yMode val="edge"/>
          <c:x val="0.21815764326189796"/>
          <c:y val="3.8698497159703749E-2"/>
        </c:manualLayout>
      </c:layout>
      <c:overlay val="0"/>
      <c:spPr>
        <a:noFill/>
        <a:ln w="2556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  <c:spPr>
        <a:solidFill>
          <a:srgbClr val="D9D9D9"/>
        </a:solidFill>
        <a:ln>
          <a:noFill/>
        </a:ln>
      </c:spPr>
    </c:floor>
    <c:sideWall>
      <c:thickness val="0"/>
      <c:spPr>
        <a:solidFill>
          <a:srgbClr val="D9D9D9"/>
        </a:solidFill>
        <a:ln>
          <a:noFill/>
        </a:ln>
      </c:spPr>
    </c:sideWall>
    <c:backWall>
      <c:thickness val="0"/>
      <c:spPr>
        <a:solidFill>
          <a:srgbClr val="D9D9D9"/>
        </a:solidFill>
        <a:ln>
          <a:noFill/>
        </a:ln>
      </c:spPr>
    </c:backWall>
    <c:plotArea>
      <c:layout>
        <c:manualLayout>
          <c:layoutTarget val="inner"/>
          <c:xMode val="edge"/>
          <c:yMode val="edge"/>
          <c:x val="0.201044891640867"/>
          <c:y val="0.31129500836341201"/>
          <c:w val="0.58958978328173395"/>
          <c:h val="0.41262435073510001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560">
              <a:noFill/>
            </a:ln>
          </c:spPr>
          <c:dPt>
            <c:idx val="0"/>
            <c:bubble3D val="0"/>
            <c:spPr>
              <a:solidFill>
                <a:srgbClr val="FCB8AA"/>
              </a:solidFill>
              <a:ln w="2556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7F8B-4C17-AFC4-215D1B817BD4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2556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7F8B-4C17-AFC4-215D1B817BD4}"/>
              </c:ext>
            </c:extLst>
          </c:dPt>
          <c:dPt>
            <c:idx val="2"/>
            <c:bubble3D val="0"/>
            <c:spPr>
              <a:solidFill>
                <a:srgbClr val="FC7800"/>
              </a:solidFill>
              <a:ln w="2556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7F8B-4C17-AFC4-215D1B817BD4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2556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7F8B-4C17-AFC4-215D1B817BD4}"/>
              </c:ext>
            </c:extLst>
          </c:dPt>
          <c:dLbls>
            <c:dLbl>
              <c:idx val="0"/>
              <c:layout>
                <c:manualLayout>
                  <c:x val="1.1552753959211955E-2"/>
                  <c:y val="-4.400210161042005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strike="noStrike" spc="-1">
                      <a:solidFill>
                        <a:srgbClr val="000000"/>
                      </a:solidFill>
                      <a:latin typeface="Arial"/>
                      <a:ea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1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F8B-4C17-AFC4-215D1B817BD4}"/>
                </c:ext>
              </c:extLst>
            </c:dLbl>
            <c:dLbl>
              <c:idx val="1"/>
              <c:layout>
                <c:manualLayout>
                  <c:x val="-4.2243642275122832E-2"/>
                  <c:y val="6.8059920334302679E-2"/>
                </c:manualLayout>
              </c:layout>
              <c:tx>
                <c:rich>
                  <a:bodyPr/>
                  <a:lstStyle/>
                  <a:p>
                    <a:pPr>
                      <a:defRPr sz="800" b="0" strike="noStrike" spc="-1">
                        <a:solidFill>
                          <a:srgbClr val="000000"/>
                        </a:solidFill>
                        <a:latin typeface="Arial"/>
                        <a:ea typeface="Arial"/>
                      </a:defRPr>
                    </a:pPr>
                    <a:fld id="{33BDDFC5-B2A1-4E45-82D7-0E127CCF623F}" type="CATEGORYNAME">
                      <a:rPr lang="en-US"/>
                      <a:pPr>
                        <a:defRPr sz="800" b="0" strike="noStrike" spc="-1">
                          <a:solidFill>
                            <a:srgbClr val="000000"/>
                          </a:solidFill>
                          <a:latin typeface="Arial"/>
                          <a:ea typeface="Arial"/>
                        </a:defRPr>
                      </a:pPr>
                      <a:t>[NOMBRE DE CATEGORÍA]</a:t>
                    </a:fld>
                    <a:r>
                      <a:rPr lang="en-US" baseline="0"/>
                      <a:t>
38.7%</a:t>
                    </a:r>
                  </a:p>
                </c:rich>
              </c:tx>
              <c:numFmt formatCode="0.0%" sourceLinked="0"/>
              <c:spPr/>
              <c:dLblPos val="bestFit"/>
              <c:showLegendKey val="0"/>
              <c:showVal val="0"/>
              <c:showCatName val="1"/>
              <c:showSerName val="0"/>
              <c:showPercent val="1"/>
              <c:showBubbleSize val="1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7F8B-4C17-AFC4-215D1B817BD4}"/>
                </c:ext>
              </c:extLst>
            </c:dLbl>
            <c:dLbl>
              <c:idx val="2"/>
              <c:layout>
                <c:manualLayout>
                  <c:x val="-1.9201428447695762E-2"/>
                  <c:y val="9.3858410107279883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strike="noStrike" spc="-1">
                      <a:solidFill>
                        <a:srgbClr val="000000"/>
                      </a:solidFill>
                      <a:latin typeface="Arial"/>
                      <a:ea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F8B-4C17-AFC4-215D1B817BD4}"/>
                </c:ext>
              </c:extLst>
            </c:dLbl>
            <c:dLbl>
              <c:idx val="3"/>
              <c:layout>
                <c:manualLayout>
                  <c:x val="2.6750081616064709E-4"/>
                  <c:y val="-5.4688301849905918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strike="noStrike" spc="-1">
                      <a:solidFill>
                        <a:srgbClr val="000000"/>
                      </a:solidFill>
                      <a:latin typeface="Arial"/>
                      <a:ea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1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F8B-4C17-AFC4-215D1B817BD4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strike="noStrike" spc="-1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1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resumen!$F$20:$F$23</c:f>
              <c:strCache>
                <c:ptCount val="4"/>
                <c:pt idx="0">
                  <c:v>Ciencias físico matemática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resumen!$G$20:$G$23</c:f>
              <c:numCache>
                <c:formatCode>General</c:formatCode>
                <c:ptCount val="4"/>
                <c:pt idx="0">
                  <c:v>4731</c:v>
                </c:pt>
                <c:pt idx="1">
                  <c:v>8798</c:v>
                </c:pt>
                <c:pt idx="2">
                  <c:v>7391</c:v>
                </c:pt>
                <c:pt idx="3">
                  <c:v>1783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7F8B-4C17-AFC4-215D1B817BD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ES_tradnl" sz="1000" b="1" strike="noStrike" spc="-1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s-ES_tradnl" sz="1000" b="1" strike="noStrike" spc="-1">
                <a:solidFill>
                  <a:srgbClr val="000000"/>
                </a:solidFill>
                <a:latin typeface="Arial"/>
                <a:ea typeface="Arial"/>
              </a:rPr>
              <a:t>Exámenes de grado por área de conocimiento</a:t>
            </a:r>
            <a:r>
              <a:rPr lang="es-ES_tradnl" sz="1000" b="1" strike="noStrike" spc="-1" baseline="30000">
                <a:solidFill>
                  <a:srgbClr val="000000"/>
                </a:solidFill>
                <a:latin typeface="Arial"/>
                <a:ea typeface="Arial"/>
              </a:rPr>
              <a:t>a</a:t>
            </a:r>
            <a:r>
              <a:rPr lang="es-ES_tradnl" sz="1000" b="1" strike="noStrike" spc="-1">
                <a:solidFill>
                  <a:srgbClr val="000000"/>
                </a:solidFill>
                <a:latin typeface="Arial"/>
                <a:ea typeface="Arial"/>
              </a:rPr>
              <a:t>
Maestría y Doctorado</a:t>
            </a:r>
          </a:p>
        </c:rich>
      </c:tx>
      <c:layout>
        <c:manualLayout>
          <c:xMode val="edge"/>
          <c:yMode val="edge"/>
          <c:x val="0.23074904893086701"/>
          <c:y val="4.8058782643233003E-2"/>
        </c:manualLayout>
      </c:layout>
      <c:overlay val="0"/>
      <c:spPr>
        <a:noFill/>
        <a:ln w="25560">
          <a:noFill/>
        </a:ln>
      </c:spPr>
    </c:title>
    <c:autoTitleDeleted val="0"/>
    <c:view3D>
      <c:rotX val="15"/>
      <c:rotY val="10"/>
      <c:rAngAx val="0"/>
      <c:perspective val="0"/>
    </c:view3D>
    <c:floor>
      <c:thickness val="0"/>
      <c:spPr>
        <a:solidFill>
          <a:srgbClr val="D9D9D9"/>
        </a:solidFill>
        <a:ln>
          <a:noFill/>
        </a:ln>
      </c:spPr>
    </c:floor>
    <c:sideWall>
      <c:thickness val="0"/>
      <c:spPr>
        <a:solidFill>
          <a:srgbClr val="D9D9D9"/>
        </a:solidFill>
        <a:ln>
          <a:noFill/>
        </a:ln>
      </c:spPr>
    </c:sideWall>
    <c:backWall>
      <c:thickness val="0"/>
      <c:spPr>
        <a:solidFill>
          <a:srgbClr val="D9D9D9"/>
        </a:solidFill>
        <a:ln>
          <a:noFill/>
        </a:ln>
      </c:spPr>
    </c:backWall>
    <c:plotArea>
      <c:layout>
        <c:manualLayout>
          <c:layoutTarget val="inner"/>
          <c:xMode val="edge"/>
          <c:yMode val="edge"/>
          <c:x val="0.17578381214744901"/>
          <c:y val="0.33214179326779902"/>
          <c:w val="0.63032926669290301"/>
          <c:h val="0.41505312282792201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560">
              <a:noFill/>
            </a:ln>
          </c:spPr>
          <c:dPt>
            <c:idx val="0"/>
            <c:bubble3D val="0"/>
            <c:spPr>
              <a:solidFill>
                <a:srgbClr val="FCB8AA"/>
              </a:solidFill>
              <a:ln w="2556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1C2-4487-BACC-01E966AE9213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2556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E1C2-4487-BACC-01E966AE9213}"/>
              </c:ext>
            </c:extLst>
          </c:dPt>
          <c:dPt>
            <c:idx val="2"/>
            <c:bubble3D val="0"/>
            <c:spPr>
              <a:solidFill>
                <a:srgbClr val="FC7800"/>
              </a:solidFill>
              <a:ln w="2556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E1C2-4487-BACC-01E966AE9213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2556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E1C2-4487-BACC-01E966AE9213}"/>
              </c:ext>
            </c:extLst>
          </c:dPt>
          <c:dLbls>
            <c:dLbl>
              <c:idx val="0"/>
              <c:layout>
                <c:manualLayout>
                  <c:x val="-1.1510099472188388E-2"/>
                  <c:y val="-8.8855613786983895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strike="noStrike" spc="-1">
                      <a:solidFill>
                        <a:srgbClr val="000000"/>
                      </a:solidFill>
                      <a:latin typeface="Arial"/>
                      <a:ea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E1C2-4487-BACC-01E966AE9213}"/>
                </c:ext>
              </c:extLst>
            </c:dLbl>
            <c:dLbl>
              <c:idx val="1"/>
              <c:layout>
                <c:manualLayout>
                  <c:x val="-5.6793206117201248E-2"/>
                  <c:y val="9.2297091201508474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strike="noStrike" spc="-1">
                      <a:solidFill>
                        <a:srgbClr val="000000"/>
                      </a:solidFill>
                      <a:latin typeface="Arial"/>
                      <a:ea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E1C2-4487-BACC-01E966AE9213}"/>
                </c:ext>
              </c:extLst>
            </c:dLbl>
            <c:dLbl>
              <c:idx val="2"/>
              <c:layout>
                <c:manualLayout>
                  <c:x val="-1.9346325619163621E-3"/>
                  <c:y val="4.7314699276266532E-2"/>
                </c:manualLayout>
              </c:layout>
              <c:tx>
                <c:rich>
                  <a:bodyPr/>
                  <a:lstStyle/>
                  <a:p>
                    <a:pPr>
                      <a:defRPr sz="800" b="0" strike="noStrike" spc="-1">
                        <a:solidFill>
                          <a:srgbClr val="000000"/>
                        </a:solidFill>
                        <a:latin typeface="Arial"/>
                        <a:ea typeface="Arial"/>
                      </a:defRPr>
                    </a:pPr>
                    <a:fld id="{95A82A80-5EC6-CE46-B395-5A329E08A9D2}" type="CATEGORYNAME">
                      <a:rPr lang="en-US"/>
                      <a:pPr>
                        <a:defRPr sz="800" b="0" strike="noStrike" spc="-1">
                          <a:solidFill>
                            <a:srgbClr val="000000"/>
                          </a:solidFill>
                          <a:latin typeface="Arial"/>
                          <a:ea typeface="Arial"/>
                        </a:defRPr>
                      </a:pPr>
                      <a:t>[NOMBRE DE CATEGORÍA]</a:t>
                    </a:fld>
                    <a:endParaRPr lang="en-US"/>
                  </a:p>
                  <a:p>
                    <a:pPr>
                      <a:defRPr sz="800" b="0" strike="noStrike" spc="-1">
                        <a:solidFill>
                          <a:srgbClr val="000000"/>
                        </a:solidFill>
                        <a:latin typeface="Arial"/>
                        <a:ea typeface="Arial"/>
                      </a:defRPr>
                    </a:pPr>
                    <a:r>
                      <a:rPr lang="en-US"/>
                      <a:t>36.7%</a:t>
                    </a:r>
                  </a:p>
                </c:rich>
              </c:tx>
              <c:numFmt formatCode="0.0%" sourceLinked="0"/>
              <c:spPr/>
              <c:dLblPos val="bestFit"/>
              <c:showLegendKey val="0"/>
              <c:showVal val="0"/>
              <c:showCatName val="1"/>
              <c:showSerName val="0"/>
              <c:showPercent val="0"/>
              <c:showBubbleSize val="1"/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5-E1C2-4487-BACC-01E966AE9213}"/>
                </c:ext>
              </c:extLst>
            </c:dLbl>
            <c:dLbl>
              <c:idx val="3"/>
              <c:layout>
                <c:manualLayout>
                  <c:x val="7.6981661929895751E-2"/>
                  <c:y val="-6.7651609683054656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strike="noStrike" spc="-1">
                      <a:solidFill>
                        <a:srgbClr val="000000"/>
                      </a:solidFill>
                      <a:latin typeface="Arial"/>
                      <a:ea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1"/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E1C2-4487-BACC-01E966AE9213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strike="noStrike" spc="-1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endParaRPr lang="es-MX"/>
              </a:p>
            </c:txPr>
            <c:dLblPos val="bestFit"/>
            <c:showLegendKey val="0"/>
            <c:showVal val="0"/>
            <c:showCatName val="1"/>
            <c:showSerName val="0"/>
            <c:showPercent val="1"/>
            <c:showBubbleSize val="1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resumen!$F$8:$F$11</c:f>
              <c:strCache>
                <c:ptCount val="4"/>
                <c:pt idx="0">
                  <c:v>Ciencias físico matemática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resumen!$J$8:$J$11</c:f>
              <c:numCache>
                <c:formatCode>General</c:formatCode>
                <c:ptCount val="4"/>
                <c:pt idx="0">
                  <c:v>783</c:v>
                </c:pt>
                <c:pt idx="1">
                  <c:v>1364</c:v>
                </c:pt>
                <c:pt idx="2">
                  <c:v>1684</c:v>
                </c:pt>
                <c:pt idx="3">
                  <c:v>750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E1C2-4487-BACC-01E966AE921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MX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/>
          <a:lstStyle/>
          <a:p>
            <a:pPr>
              <a:defRPr lang="es-ES_tradnl" sz="1000" b="1" strike="noStrike" spc="-1">
                <a:solidFill>
                  <a:srgbClr val="000000"/>
                </a:solidFill>
                <a:latin typeface="Arial"/>
                <a:ea typeface="Arial"/>
              </a:defRPr>
            </a:pPr>
            <a:r>
              <a:rPr lang="es-ES_tradnl" sz="1000" b="1" strike="noStrike" spc="-1">
                <a:solidFill>
                  <a:srgbClr val="000000"/>
                </a:solidFill>
                <a:latin typeface="Arial"/>
                <a:ea typeface="Arial"/>
              </a:rPr>
              <a:t>Exámenes de grado por área de conocimiento</a:t>
            </a:r>
            <a:r>
              <a:rPr lang="es-ES_tradnl" sz="1000" b="1" strike="noStrike" spc="-1" baseline="30000">
                <a:solidFill>
                  <a:srgbClr val="000000"/>
                </a:solidFill>
                <a:latin typeface="Arial"/>
                <a:ea typeface="Arial"/>
              </a:rPr>
              <a:t>a</a:t>
            </a:r>
            <a:r>
              <a:rPr lang="es-ES_tradnl" sz="1000" b="1" strike="noStrike" spc="-1">
                <a:solidFill>
                  <a:srgbClr val="000000"/>
                </a:solidFill>
                <a:latin typeface="Arial"/>
                <a:ea typeface="Arial"/>
              </a:rPr>
              <a:t>
Especialización</a:t>
            </a:r>
          </a:p>
        </c:rich>
      </c:tx>
      <c:layout>
        <c:manualLayout>
          <c:xMode val="edge"/>
          <c:yMode val="edge"/>
          <c:x val="0.236295385411947"/>
          <c:y val="4.8106947697111602E-2"/>
        </c:manualLayout>
      </c:layout>
      <c:overlay val="0"/>
      <c:spPr>
        <a:noFill/>
        <a:ln w="25560">
          <a:noFill/>
        </a:ln>
      </c:spPr>
    </c:title>
    <c:autoTitleDeleted val="0"/>
    <c:view3D>
      <c:rotX val="15"/>
      <c:rotY val="0"/>
      <c:rAngAx val="0"/>
      <c:perspective val="0"/>
    </c:view3D>
    <c:floor>
      <c:thickness val="0"/>
      <c:spPr>
        <a:solidFill>
          <a:srgbClr val="D9D9D9"/>
        </a:solidFill>
        <a:ln>
          <a:noFill/>
        </a:ln>
      </c:spPr>
    </c:floor>
    <c:sideWall>
      <c:thickness val="0"/>
      <c:spPr>
        <a:solidFill>
          <a:srgbClr val="D9D9D9"/>
        </a:solidFill>
        <a:ln>
          <a:noFill/>
        </a:ln>
      </c:spPr>
    </c:sideWall>
    <c:backWall>
      <c:thickness val="0"/>
      <c:spPr>
        <a:solidFill>
          <a:srgbClr val="D9D9D9"/>
        </a:solidFill>
        <a:ln>
          <a:noFill/>
        </a:ln>
      </c:spPr>
    </c:backWall>
    <c:plotArea>
      <c:layout>
        <c:manualLayout>
          <c:layoutTarget val="inner"/>
          <c:xMode val="edge"/>
          <c:yMode val="edge"/>
          <c:x val="0.17578150281535199"/>
          <c:y val="0.33216237314598002"/>
          <c:w val="0.63037991068539301"/>
          <c:h val="0.41510538641686201"/>
        </c:manualLayout>
      </c:layout>
      <c:pie3DChart>
        <c:varyColors val="1"/>
        <c:ser>
          <c:idx val="0"/>
          <c:order val="0"/>
          <c:spPr>
            <a:solidFill>
              <a:srgbClr val="4F81BD"/>
            </a:solidFill>
            <a:ln w="25560">
              <a:noFill/>
            </a:ln>
          </c:spPr>
          <c:dPt>
            <c:idx val="0"/>
            <c:bubble3D val="0"/>
            <c:spPr>
              <a:solidFill>
                <a:srgbClr val="FCB8AA"/>
              </a:solidFill>
              <a:ln w="2556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D7A-423D-94F0-D519BAD77D58}"/>
              </c:ext>
            </c:extLst>
          </c:dPt>
          <c:dPt>
            <c:idx val="1"/>
            <c:bubble3D val="0"/>
            <c:spPr>
              <a:solidFill>
                <a:srgbClr val="92D050"/>
              </a:solidFill>
              <a:ln w="2556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D7A-423D-94F0-D519BAD77D58}"/>
              </c:ext>
            </c:extLst>
          </c:dPt>
          <c:dPt>
            <c:idx val="2"/>
            <c:bubble3D val="0"/>
            <c:spPr>
              <a:solidFill>
                <a:srgbClr val="FC7800"/>
              </a:solidFill>
              <a:ln w="2556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FD7A-423D-94F0-D519BAD77D58}"/>
              </c:ext>
            </c:extLst>
          </c:dPt>
          <c:dPt>
            <c:idx val="3"/>
            <c:bubble3D val="0"/>
            <c:spPr>
              <a:solidFill>
                <a:srgbClr val="FFFF00"/>
              </a:solidFill>
              <a:ln w="25560">
                <a:noFill/>
              </a:ln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FD7A-423D-94F0-D519BAD77D58}"/>
              </c:ext>
            </c:extLst>
          </c:dPt>
          <c:dLbls>
            <c:dLbl>
              <c:idx val="0"/>
              <c:layout>
                <c:manualLayout>
                  <c:x val="6.6003299136368765E-2"/>
                  <c:y val="-5.413288443970974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strike="noStrike" spc="-1">
                      <a:solidFill>
                        <a:srgbClr val="000000"/>
                      </a:solidFill>
                      <a:latin typeface="Arial"/>
                      <a:ea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1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7A-423D-94F0-D519BAD77D58}"/>
                </c:ext>
              </c:extLst>
            </c:dLbl>
            <c:dLbl>
              <c:idx val="1"/>
              <c:layout>
                <c:manualLayout>
                  <c:x val="1.3980932957286134E-2"/>
                  <c:y val="3.5328145350706538E-2"/>
                </c:manualLayout>
              </c:layout>
              <c:tx>
                <c:rich>
                  <a:bodyPr/>
                  <a:lstStyle/>
                  <a:p>
                    <a:pPr>
                      <a:defRPr sz="800" b="0" strike="noStrike" spc="-1">
                        <a:solidFill>
                          <a:srgbClr val="000000"/>
                        </a:solidFill>
                        <a:latin typeface="Arial"/>
                        <a:ea typeface="Arial"/>
                      </a:defRPr>
                    </a:pPr>
                    <a:fld id="{79E84F8F-F16B-9443-8B5F-6EE10DAA596E}" type="CATEGORYNAME">
                      <a:rPr lang="en-US"/>
                      <a:pPr>
                        <a:defRPr sz="800" b="0" strike="noStrike" spc="-1">
                          <a:solidFill>
                            <a:srgbClr val="000000"/>
                          </a:solidFill>
                          <a:latin typeface="Arial"/>
                          <a:ea typeface="Arial"/>
                        </a:defRPr>
                      </a:pPr>
                      <a:t>[NOMBRE DE CATEGORÍA]</a:t>
                    </a:fld>
                    <a:endParaRPr lang="en-US"/>
                  </a:p>
                  <a:p>
                    <a:pPr>
                      <a:defRPr sz="800" b="0" strike="noStrike" spc="-1">
                        <a:solidFill>
                          <a:srgbClr val="000000"/>
                        </a:solidFill>
                        <a:latin typeface="Arial"/>
                        <a:ea typeface="Arial"/>
                      </a:defRPr>
                    </a:pPr>
                    <a:r>
                      <a:rPr lang="en-US"/>
                      <a:t>84.4%</a:t>
                    </a:r>
                  </a:p>
                  <a:p>
                    <a:pPr>
                      <a:defRPr sz="800" b="0" strike="noStrike" spc="-1">
                        <a:solidFill>
                          <a:srgbClr val="000000"/>
                        </a:solidFill>
                        <a:latin typeface="Arial"/>
                        <a:ea typeface="Arial"/>
                      </a:defRPr>
                    </a:pPr>
                    <a:endParaRPr lang="es-MX"/>
                  </a:p>
                </c:rich>
              </c:tx>
              <c:numFmt formatCode="0.0%" sourceLinked="0"/>
              <c:spPr/>
              <c:dLblPos val="bestFit"/>
              <c:showLegendKey val="0"/>
              <c:showVal val="0"/>
              <c:showCatName val="1"/>
              <c:showSerName val="0"/>
              <c:showPercent val="0"/>
              <c:showBubbleSize val="1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dlblFieldTable/>
                  <c15:showDataLabelsRange val="0"/>
                </c:ext>
                <c:ext xmlns:c16="http://schemas.microsoft.com/office/drawing/2014/chart" uri="{C3380CC4-5D6E-409C-BE32-E72D297353CC}">
                  <c16:uniqueId val="{00000003-FD7A-423D-94F0-D519BAD77D58}"/>
                </c:ext>
              </c:extLst>
            </c:dLbl>
            <c:dLbl>
              <c:idx val="2"/>
              <c:layout>
                <c:manualLayout>
                  <c:x val="-1.8563678716870726E-2"/>
                  <c:y val="-4.2692410395583642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strike="noStrike" spc="-1">
                      <a:solidFill>
                        <a:srgbClr val="000000"/>
                      </a:solidFill>
                      <a:latin typeface="Arial"/>
                      <a:ea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1"/>
              <c:separator>
</c:separator>
              <c:extLst xmlns:c16r2="http://schemas.microsoft.com/office/drawing/2015/06/chart"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D7A-423D-94F0-D519BAD77D58}"/>
                </c:ext>
              </c:extLst>
            </c:dLbl>
            <c:dLbl>
              <c:idx val="3"/>
              <c:layout>
                <c:manualLayout>
                  <c:x val="-2.3014220382988258E-2"/>
                  <c:y val="-3.4294091040375799E-2"/>
                </c:manualLayout>
              </c:layout>
              <c:numFmt formatCode="0.0%" sourceLinked="0"/>
              <c:spPr/>
              <c:txPr>
                <a:bodyPr/>
                <a:lstStyle/>
                <a:p>
                  <a:pPr>
                    <a:defRPr sz="800" b="0" strike="noStrike" spc="-1">
                      <a:solidFill>
                        <a:srgbClr val="000000"/>
                      </a:solidFill>
                      <a:latin typeface="Arial"/>
                      <a:ea typeface="Arial"/>
                    </a:defRPr>
                  </a:pPr>
                  <a:endParaRPr lang="es-MX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1"/>
              <c:separator>
</c:separator>
              <c:extLst xmlns:c16r2="http://schemas.microsoft.com/office/drawing/2015/06/chart">
                <c:ext xmlns:c15="http://schemas.microsoft.com/office/drawing/2012/chart" uri="{CE6537A1-D6FC-4f65-9D91-7224C49458BB}">
                  <c15:layout>
                    <c:manualLayout>
                      <c:w val="0.11611720284144075"/>
                      <c:h val="0.12025138827581321"/>
                    </c:manualLayout>
                  </c15:layout>
                </c:ext>
                <c:ext xmlns:c16="http://schemas.microsoft.com/office/drawing/2014/chart" uri="{C3380CC4-5D6E-409C-BE32-E72D297353CC}">
                  <c16:uniqueId val="{00000007-FD7A-423D-94F0-D519BAD77D58}"/>
                </c:ext>
              </c:extLst>
            </c:dLbl>
            <c:numFmt formatCode="0.0%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 b="0" strike="noStrike" spc="-1">
                    <a:solidFill>
                      <a:srgbClr val="000000"/>
                    </a:solidFill>
                    <a:latin typeface="Arial"/>
                    <a:ea typeface="Arial"/>
                  </a:defRPr>
                </a:pPr>
                <a:endParaRPr lang="es-MX"/>
              </a:p>
            </c:txPr>
            <c:dLblPos val="outEnd"/>
            <c:showLegendKey val="0"/>
            <c:showVal val="0"/>
            <c:showCatName val="1"/>
            <c:showSerName val="0"/>
            <c:showPercent val="1"/>
            <c:showBubbleSize val="1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resumen!$F$8:$F$11</c:f>
              <c:strCache>
                <c:ptCount val="4"/>
                <c:pt idx="0">
                  <c:v>Ciencias físico matemática e ingenierías</c:v>
                </c:pt>
                <c:pt idx="1">
                  <c:v>Ciencias biológicas, químicas y de la salud</c:v>
                </c:pt>
                <c:pt idx="2">
                  <c:v>Ciencias sociales</c:v>
                </c:pt>
                <c:pt idx="3">
                  <c:v>Humanidades y artes</c:v>
                </c:pt>
              </c:strCache>
            </c:strRef>
          </c:cat>
          <c:val>
            <c:numRef>
              <c:f>resumen!$I$8:$I$11</c:f>
              <c:numCache>
                <c:formatCode>General</c:formatCode>
                <c:ptCount val="4"/>
                <c:pt idx="0">
                  <c:v>120</c:v>
                </c:pt>
                <c:pt idx="1">
                  <c:v>4714</c:v>
                </c:pt>
                <c:pt idx="2">
                  <c:v>709</c:v>
                </c:pt>
                <c:pt idx="3">
                  <c:v>38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D7A-423D-94F0-D519BAD77D5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</c:plotArea>
    <c:plotVisOnly val="1"/>
    <c:dispBlanksAs val="zero"/>
    <c:showDLblsOverMax val="1"/>
  </c:chart>
  <c:spPr>
    <a:solidFill>
      <a:srgbClr val="FFFFFF"/>
    </a:solidFill>
    <a:ln w="9360"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2</xdr:row>
      <xdr:rowOff>107800</xdr:rowOff>
    </xdr:from>
    <xdr:to>
      <xdr:col>11</xdr:col>
      <xdr:colOff>761999</xdr:colOff>
      <xdr:row>25</xdr:row>
      <xdr:rowOff>76200</xdr:rowOff>
    </xdr:to>
    <xdr:graphicFrame macro="">
      <xdr:nvGraphicFramePr>
        <xdr:cNvPr id="2" name="Chart 4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4</xdr:col>
      <xdr:colOff>114180</xdr:colOff>
      <xdr:row>25</xdr:row>
      <xdr:rowOff>50760</xdr:rowOff>
    </xdr:from>
    <xdr:to>
      <xdr:col>11</xdr:col>
      <xdr:colOff>63500</xdr:colOff>
      <xdr:row>47</xdr:row>
      <xdr:rowOff>113760</xdr:rowOff>
    </xdr:to>
    <xdr:graphicFrame macro="">
      <xdr:nvGraphicFramePr>
        <xdr:cNvPr id="3" name="3 Gráfico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749160</xdr:colOff>
      <xdr:row>25</xdr:row>
      <xdr:rowOff>25560</xdr:rowOff>
    </xdr:from>
    <xdr:to>
      <xdr:col>4</xdr:col>
      <xdr:colOff>164520</xdr:colOff>
      <xdr:row>47</xdr:row>
      <xdr:rowOff>152280</xdr:rowOff>
    </xdr:to>
    <xdr:graphicFrame macro="">
      <xdr:nvGraphicFramePr>
        <xdr:cNvPr id="4" name="3 Gráfico">
          <a:extLst>
            <a:ext uri="{FF2B5EF4-FFF2-40B4-BE49-F238E27FC236}">
              <a16:creationId xmlns="" xmlns:a16="http://schemas.microsoft.com/office/drawing/2014/main" id="{00000000-0008-0000-00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uario/Desktop/valida2020/agendaxls2020/2%20docencia/3%20ex&#225;menes%20de%20grado%202019%20ok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do_myd"/>
      <sheetName val="grado_esp"/>
    </sheetNames>
    <sheetDataSet>
      <sheetData sheetId="0"/>
      <sheetData sheetId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2060"/>
    <pageSetUpPr fitToPage="1"/>
  </sheetPr>
  <dimension ref="A1:AMJ52"/>
  <sheetViews>
    <sheetView tabSelected="1" zoomScaleNormal="100" workbookViewId="0">
      <selection sqref="A1:D1"/>
    </sheetView>
  </sheetViews>
  <sheetFormatPr baseColWidth="10" defaultColWidth="10.85546875" defaultRowHeight="12.75" x14ac:dyDescent="0.2"/>
  <cols>
    <col min="1" max="1" width="52.85546875" style="1" customWidth="1"/>
    <col min="2" max="12" width="11.42578125" style="1" customWidth="1"/>
    <col min="13" max="1024" width="10.85546875" style="1"/>
  </cols>
  <sheetData>
    <row r="1" spans="1:18" ht="15" customHeight="1" x14ac:dyDescent="0.2">
      <c r="A1" s="50" t="s">
        <v>36</v>
      </c>
      <c r="B1" s="50"/>
      <c r="C1" s="50"/>
      <c r="D1" s="50"/>
      <c r="E1" s="49"/>
    </row>
    <row r="2" spans="1:18" ht="15" customHeight="1" x14ac:dyDescent="0.2">
      <c r="A2" s="48">
        <v>2019</v>
      </c>
      <c r="B2" s="48"/>
      <c r="C2" s="48"/>
      <c r="D2" s="48"/>
      <c r="E2" s="47"/>
      <c r="F2" s="46"/>
      <c r="H2" s="45"/>
      <c r="J2" s="44"/>
    </row>
    <row r="3" spans="1:18" x14ac:dyDescent="0.2">
      <c r="A3" s="38" t="s">
        <v>35</v>
      </c>
      <c r="B3" s="38"/>
      <c r="C3" s="38"/>
      <c r="D3" s="38"/>
      <c r="E3" s="38"/>
      <c r="F3" s="37"/>
      <c r="H3" s="43"/>
      <c r="J3" s="39"/>
    </row>
    <row r="4" spans="1:18" ht="15" customHeight="1" x14ac:dyDescent="0.2">
      <c r="A4" s="42"/>
      <c r="B4" s="41" t="s">
        <v>34</v>
      </c>
      <c r="C4" s="41" t="s">
        <v>33</v>
      </c>
      <c r="D4" s="41" t="s">
        <v>32</v>
      </c>
      <c r="E4" s="40"/>
      <c r="F4" s="37"/>
      <c r="G4" s="37"/>
      <c r="H4" s="37"/>
      <c r="I4" s="37"/>
      <c r="J4" s="39"/>
    </row>
    <row r="5" spans="1:18" ht="9" customHeight="1" x14ac:dyDescent="0.2">
      <c r="A5" s="38"/>
      <c r="B5" s="38"/>
      <c r="C5" s="38"/>
      <c r="D5" s="38"/>
      <c r="E5" s="38"/>
      <c r="F5" s="37"/>
      <c r="G5" s="36"/>
      <c r="H5" s="36"/>
      <c r="I5" s="36"/>
      <c r="J5" s="35"/>
      <c r="K5" s="9"/>
      <c r="L5" s="9"/>
    </row>
    <row r="6" spans="1:18" ht="15" customHeight="1" x14ac:dyDescent="0.2">
      <c r="A6" s="32" t="s">
        <v>31</v>
      </c>
      <c r="B6" s="13">
        <f>SUM(B7:B9)</f>
        <v>4881</v>
      </c>
      <c r="C6" s="13">
        <f>SUM(C7:C9)</f>
        <v>5281</v>
      </c>
      <c r="D6" s="13">
        <f>SUM(B6:C6)</f>
        <v>10162</v>
      </c>
      <c r="E6" s="13"/>
      <c r="F6" s="22"/>
      <c r="G6" s="9"/>
      <c r="H6" s="9"/>
      <c r="I6" s="9"/>
      <c r="J6" s="9"/>
      <c r="K6" s="9"/>
      <c r="L6" s="9"/>
    </row>
    <row r="7" spans="1:18" ht="15" customHeight="1" x14ac:dyDescent="0.2">
      <c r="A7" s="34" t="s">
        <v>30</v>
      </c>
      <c r="B7" s="19">
        <v>2518</v>
      </c>
      <c r="C7" s="19">
        <v>3063</v>
      </c>
      <c r="D7" s="19">
        <f>SUM(B7:C7)</f>
        <v>5581</v>
      </c>
      <c r="E7" s="19"/>
      <c r="F7" s="22"/>
      <c r="G7" s="9" t="s">
        <v>29</v>
      </c>
      <c r="H7" s="9" t="s">
        <v>28</v>
      </c>
      <c r="I7" s="9" t="s">
        <v>27</v>
      </c>
      <c r="J7" s="26" t="s">
        <v>26</v>
      </c>
      <c r="K7" s="9"/>
      <c r="L7" s="9"/>
    </row>
    <row r="8" spans="1:18" ht="15" customHeight="1" x14ac:dyDescent="0.2">
      <c r="A8" s="34" t="s">
        <v>25</v>
      </c>
      <c r="B8" s="19">
        <v>1891</v>
      </c>
      <c r="C8" s="19">
        <v>1798</v>
      </c>
      <c r="D8" s="19">
        <f>SUM(B8:C8)</f>
        <v>3689</v>
      </c>
      <c r="E8" s="19"/>
      <c r="F8" s="22" t="s">
        <v>10</v>
      </c>
      <c r="G8" s="31">
        <v>613</v>
      </c>
      <c r="H8" s="31">
        <v>170</v>
      </c>
      <c r="I8" s="31">
        <v>120</v>
      </c>
      <c r="J8" s="30">
        <f>G8+H8</f>
        <v>783</v>
      </c>
      <c r="K8" s="9">
        <f>SUM(G8:H8)</f>
        <v>783</v>
      </c>
      <c r="L8" s="17">
        <v>0.19500000000000001</v>
      </c>
    </row>
    <row r="9" spans="1:18" ht="15" customHeight="1" x14ac:dyDescent="0.2">
      <c r="A9" s="33" t="s">
        <v>24</v>
      </c>
      <c r="B9" s="19">
        <v>472</v>
      </c>
      <c r="C9" s="19">
        <v>420</v>
      </c>
      <c r="D9" s="19">
        <f>SUM(B9:C9)</f>
        <v>892</v>
      </c>
      <c r="E9" s="19"/>
      <c r="F9" s="22" t="s">
        <v>8</v>
      </c>
      <c r="G9" s="31">
        <v>1016</v>
      </c>
      <c r="H9" s="31">
        <v>348</v>
      </c>
      <c r="I9" s="31">
        <v>4714</v>
      </c>
      <c r="J9" s="30">
        <f>G9+H9</f>
        <v>1364</v>
      </c>
      <c r="K9" s="9">
        <f>SUM(G9:H9)</f>
        <v>1364</v>
      </c>
      <c r="L9" s="17">
        <v>0.29499999999999998</v>
      </c>
    </row>
    <row r="10" spans="1:18" ht="15" customHeight="1" x14ac:dyDescent="0.2">
      <c r="A10" s="32" t="s">
        <v>23</v>
      </c>
      <c r="B10" s="13">
        <f>B11+B23</f>
        <v>9990</v>
      </c>
      <c r="C10" s="13">
        <f>C11+C23</f>
        <v>12745</v>
      </c>
      <c r="D10" s="13">
        <f>SUM(B10:C10)</f>
        <v>22735</v>
      </c>
      <c r="E10" s="13"/>
      <c r="F10" s="22" t="s">
        <v>6</v>
      </c>
      <c r="G10" s="9">
        <v>1518</v>
      </c>
      <c r="H10" s="9">
        <v>166</v>
      </c>
      <c r="I10" s="31">
        <v>709</v>
      </c>
      <c r="J10" s="30">
        <f>G10+H10</f>
        <v>1684</v>
      </c>
      <c r="K10" s="9">
        <f>SUM(G10:H10)</f>
        <v>1684</v>
      </c>
      <c r="L10" s="17">
        <v>0.33200000000000002</v>
      </c>
      <c r="M10" s="9"/>
      <c r="N10" s="9"/>
    </row>
    <row r="11" spans="1:18" ht="15" customHeight="1" x14ac:dyDescent="0.2">
      <c r="A11" s="23" t="s">
        <v>22</v>
      </c>
      <c r="B11" s="13">
        <f>SUM(B12:B22)</f>
        <v>9986</v>
      </c>
      <c r="C11" s="13">
        <f>SUM(C12:C22)</f>
        <v>12717</v>
      </c>
      <c r="D11" s="13">
        <f>SUM(B11:C11)</f>
        <v>22703</v>
      </c>
      <c r="E11" s="13"/>
      <c r="F11" s="22" t="s">
        <v>4</v>
      </c>
      <c r="G11" s="9">
        <v>542</v>
      </c>
      <c r="H11" s="9">
        <v>208</v>
      </c>
      <c r="I11" s="31">
        <v>38</v>
      </c>
      <c r="J11" s="30">
        <f>G11+H11</f>
        <v>750</v>
      </c>
      <c r="K11" s="9">
        <f>SUM(G11:H11)</f>
        <v>750</v>
      </c>
      <c r="L11" s="17">
        <v>0.17799999999999999</v>
      </c>
      <c r="N11" s="9"/>
    </row>
    <row r="12" spans="1:18" ht="15" customHeight="1" x14ac:dyDescent="0.2">
      <c r="A12" s="24" t="s">
        <v>21</v>
      </c>
      <c r="B12" s="19">
        <v>3188</v>
      </c>
      <c r="C12" s="19">
        <v>4059</v>
      </c>
      <c r="D12" s="19">
        <f>SUM(B12:C12)</f>
        <v>7247</v>
      </c>
      <c r="E12" s="19"/>
      <c r="F12" s="22"/>
      <c r="G12" s="9">
        <f>SUM(G8:G11)</f>
        <v>3689</v>
      </c>
      <c r="H12" s="9">
        <f>SUM(H8:H11)</f>
        <v>892</v>
      </c>
      <c r="I12" s="9">
        <f>SUM(I8:I11)</f>
        <v>5581</v>
      </c>
      <c r="J12" s="30">
        <f>G12+H12</f>
        <v>4581</v>
      </c>
      <c r="K12" s="9">
        <f>SUM(K8:K11)</f>
        <v>4581</v>
      </c>
      <c r="L12" s="29">
        <v>1</v>
      </c>
      <c r="N12" s="9"/>
      <c r="O12" s="7"/>
      <c r="P12" s="7"/>
      <c r="Q12" s="7"/>
      <c r="R12" s="7"/>
    </row>
    <row r="13" spans="1:18" ht="15" customHeight="1" x14ac:dyDescent="0.2">
      <c r="A13" s="24" t="s">
        <v>20</v>
      </c>
      <c r="B13" s="19">
        <v>2792</v>
      </c>
      <c r="C13" s="19">
        <v>3010</v>
      </c>
      <c r="D13" s="19">
        <f>SUM(B13:C13)</f>
        <v>5802</v>
      </c>
      <c r="E13" s="19"/>
      <c r="F13" s="22" t="s">
        <v>10</v>
      </c>
      <c r="G13" s="27">
        <f>K8/$K$12</f>
        <v>0.17092337917485265</v>
      </c>
      <c r="H13" s="27">
        <f>H8/$H$12</f>
        <v>0.1905829596412556</v>
      </c>
      <c r="I13" s="27">
        <f>I8/$I$12</f>
        <v>2.150152302454757E-2</v>
      </c>
      <c r="J13" s="27">
        <f>J8/$J$12</f>
        <v>0.17092337917485265</v>
      </c>
      <c r="K13" s="9"/>
      <c r="L13" s="17"/>
      <c r="N13" s="9"/>
      <c r="O13" s="21"/>
      <c r="P13" s="21"/>
      <c r="Q13" s="21"/>
      <c r="R13" s="7"/>
    </row>
    <row r="14" spans="1:18" ht="15" customHeight="1" x14ac:dyDescent="0.2">
      <c r="A14" s="24" t="s">
        <v>19</v>
      </c>
      <c r="B14" s="19">
        <v>1535</v>
      </c>
      <c r="C14" s="19">
        <v>2565</v>
      </c>
      <c r="D14" s="19">
        <f>SUM(B14:C14)</f>
        <v>4100</v>
      </c>
      <c r="E14" s="19"/>
      <c r="F14" s="22" t="s">
        <v>8</v>
      </c>
      <c r="G14" s="27">
        <f>K9/$K$12</f>
        <v>0.29775158262388124</v>
      </c>
      <c r="H14" s="27">
        <f>H9/$H$12</f>
        <v>0.39013452914798208</v>
      </c>
      <c r="I14" s="27">
        <f>I9/$I$12</f>
        <v>0.84465149614764379</v>
      </c>
      <c r="J14" s="27">
        <f>J9/$J$12</f>
        <v>0.29775158262388124</v>
      </c>
      <c r="K14" s="9"/>
      <c r="L14" s="17"/>
      <c r="N14" s="9"/>
      <c r="O14" s="21"/>
      <c r="P14" s="21"/>
      <c r="Q14" s="21"/>
      <c r="R14" s="7"/>
    </row>
    <row r="15" spans="1:18" ht="15" customHeight="1" x14ac:dyDescent="0.2">
      <c r="A15" s="24" t="s">
        <v>18</v>
      </c>
      <c r="B15" s="19">
        <v>1089</v>
      </c>
      <c r="C15" s="19">
        <v>1294</v>
      </c>
      <c r="D15" s="19">
        <f>SUM(B15:C15)</f>
        <v>2383</v>
      </c>
      <c r="E15" s="19"/>
      <c r="F15" s="22" t="s">
        <v>6</v>
      </c>
      <c r="G15" s="27">
        <f>K10/$K$12</f>
        <v>0.36760532634795895</v>
      </c>
      <c r="H15" s="27">
        <f>H10/$H$12</f>
        <v>0.18609865470852019</v>
      </c>
      <c r="I15" s="27">
        <f>I10/$I$12</f>
        <v>0.12703816520336858</v>
      </c>
      <c r="J15" s="27">
        <f>J10/$J$12</f>
        <v>0.36760532634795895</v>
      </c>
      <c r="K15" s="9"/>
      <c r="L15" s="17"/>
      <c r="N15" s="9"/>
      <c r="O15" s="21"/>
      <c r="P15" s="21"/>
      <c r="Q15" s="21"/>
      <c r="R15" s="7"/>
    </row>
    <row r="16" spans="1:18" ht="15" customHeight="1" x14ac:dyDescent="0.2">
      <c r="A16" s="24" t="s">
        <v>17</v>
      </c>
      <c r="B16" s="19">
        <v>510</v>
      </c>
      <c r="C16" s="19">
        <v>489</v>
      </c>
      <c r="D16" s="19">
        <f>SUM(B16:C16)</f>
        <v>999</v>
      </c>
      <c r="E16" s="19"/>
      <c r="F16" s="22" t="s">
        <v>4</v>
      </c>
      <c r="G16" s="27">
        <f>K11/$K$12</f>
        <v>0.16371971185330714</v>
      </c>
      <c r="H16" s="27">
        <f>H11/$H$12</f>
        <v>0.23318385650224216</v>
      </c>
      <c r="I16" s="27">
        <f>I11/$I$12</f>
        <v>6.8088156244400641E-3</v>
      </c>
      <c r="J16" s="27">
        <f>J11/$J$12</f>
        <v>0.16371971185330714</v>
      </c>
      <c r="K16" s="9"/>
      <c r="L16" s="17"/>
      <c r="N16" s="11"/>
      <c r="O16" s="21"/>
      <c r="P16" s="21"/>
      <c r="Q16" s="21"/>
      <c r="R16" s="7"/>
    </row>
    <row r="17" spans="1:18" ht="15" customHeight="1" x14ac:dyDescent="0.2">
      <c r="A17" s="24" t="s">
        <v>16</v>
      </c>
      <c r="B17" s="19">
        <v>270</v>
      </c>
      <c r="C17" s="19">
        <v>333</v>
      </c>
      <c r="D17" s="19">
        <f>SUM(B17:C17)</f>
        <v>603</v>
      </c>
      <c r="E17" s="19"/>
      <c r="F17" s="18"/>
      <c r="G17" s="28">
        <f>SUM(G13:G16)</f>
        <v>1</v>
      </c>
      <c r="H17" s="27">
        <f>H12/$H$12</f>
        <v>1</v>
      </c>
      <c r="I17" s="27">
        <f>I12/$I$12</f>
        <v>1</v>
      </c>
      <c r="J17" s="27">
        <f>J12/$J$12</f>
        <v>1</v>
      </c>
      <c r="K17" s="9"/>
      <c r="L17" s="9"/>
      <c r="M17" s="7"/>
      <c r="N17" s="11"/>
      <c r="O17" s="21"/>
      <c r="P17" s="21"/>
      <c r="Q17" s="21"/>
      <c r="R17" s="7"/>
    </row>
    <row r="18" spans="1:18" ht="15" customHeight="1" x14ac:dyDescent="0.2">
      <c r="A18" s="24" t="s">
        <v>15</v>
      </c>
      <c r="B18" s="19">
        <v>235</v>
      </c>
      <c r="C18" s="19">
        <v>435</v>
      </c>
      <c r="D18" s="19">
        <f>SUM(B18:C18)</f>
        <v>670</v>
      </c>
      <c r="E18" s="19"/>
      <c r="F18" s="22"/>
      <c r="G18" s="9"/>
      <c r="H18" s="9"/>
      <c r="I18" s="9"/>
      <c r="J18" s="9"/>
      <c r="K18" s="10"/>
      <c r="L18" s="9"/>
      <c r="M18" s="7"/>
      <c r="N18" s="11"/>
      <c r="O18" s="21"/>
      <c r="P18" s="21"/>
      <c r="Q18" s="21"/>
      <c r="R18" s="7"/>
    </row>
    <row r="19" spans="1:18" ht="15" customHeight="1" x14ac:dyDescent="0.2">
      <c r="A19" s="24" t="s">
        <v>14</v>
      </c>
      <c r="B19" s="19">
        <v>98</v>
      </c>
      <c r="C19" s="19">
        <v>194</v>
      </c>
      <c r="D19" s="19">
        <f>SUM(B19:C19)</f>
        <v>292</v>
      </c>
      <c r="E19" s="19"/>
      <c r="F19" s="22"/>
      <c r="G19" s="26" t="s">
        <v>13</v>
      </c>
      <c r="H19" s="9" t="s">
        <v>12</v>
      </c>
      <c r="I19" s="9"/>
      <c r="J19" s="9"/>
      <c r="K19" s="10"/>
      <c r="L19" s="9"/>
      <c r="N19" s="12"/>
      <c r="O19" s="21"/>
      <c r="P19" s="21"/>
      <c r="Q19" s="21"/>
      <c r="R19" s="7"/>
    </row>
    <row r="20" spans="1:18" ht="15" customHeight="1" x14ac:dyDescent="0.2">
      <c r="A20" s="24" t="s">
        <v>11</v>
      </c>
      <c r="B20" s="19">
        <v>68</v>
      </c>
      <c r="C20" s="19">
        <v>108</v>
      </c>
      <c r="D20" s="19">
        <f>SUM(B20:C20)</f>
        <v>176</v>
      </c>
      <c r="E20" s="19"/>
      <c r="F20" s="22" t="s">
        <v>10</v>
      </c>
      <c r="G20" s="25">
        <v>4731</v>
      </c>
      <c r="H20" s="17">
        <f>G20/$G$24</f>
        <v>0.20838655684270802</v>
      </c>
      <c r="I20" s="9"/>
      <c r="J20" s="9"/>
      <c r="K20" s="10"/>
      <c r="L20" s="9"/>
      <c r="N20" s="12"/>
      <c r="O20" s="21"/>
      <c r="P20" s="21"/>
      <c r="Q20" s="21"/>
      <c r="R20" s="7"/>
    </row>
    <row r="21" spans="1:18" ht="15" customHeight="1" x14ac:dyDescent="0.2">
      <c r="A21" s="24" t="s">
        <v>9</v>
      </c>
      <c r="B21" s="19">
        <v>71</v>
      </c>
      <c r="C21" s="19">
        <v>63</v>
      </c>
      <c r="D21" s="19">
        <f>SUM(B21:C21)</f>
        <v>134</v>
      </c>
      <c r="E21" s="19"/>
      <c r="F21" s="22" t="s">
        <v>8</v>
      </c>
      <c r="G21" s="11">
        <v>8798</v>
      </c>
      <c r="H21" s="17">
        <f>G21/$G$24</f>
        <v>0.38752587763731666</v>
      </c>
      <c r="I21" s="9"/>
      <c r="J21" s="9"/>
      <c r="K21" s="10"/>
      <c r="L21" s="9"/>
      <c r="N21" s="7"/>
      <c r="O21" s="7"/>
      <c r="P21" s="7"/>
      <c r="Q21" s="7"/>
      <c r="R21" s="7"/>
    </row>
    <row r="22" spans="1:18" ht="15" customHeight="1" x14ac:dyDescent="0.2">
      <c r="A22" s="24" t="s">
        <v>7</v>
      </c>
      <c r="B22" s="19">
        <v>130</v>
      </c>
      <c r="C22" s="19">
        <v>167</v>
      </c>
      <c r="D22" s="19">
        <f>SUM(B22:C22)</f>
        <v>297</v>
      </c>
      <c r="E22" s="19"/>
      <c r="F22" s="22" t="s">
        <v>6</v>
      </c>
      <c r="G22" s="11">
        <v>7391</v>
      </c>
      <c r="H22" s="17">
        <f>G22/$G$24</f>
        <v>0.32555168920406996</v>
      </c>
      <c r="I22" s="9"/>
      <c r="J22" s="9"/>
      <c r="K22" s="10"/>
      <c r="L22" s="9"/>
      <c r="M22" s="7"/>
      <c r="N22" s="12"/>
      <c r="O22" s="21"/>
      <c r="P22" s="21"/>
      <c r="Q22" s="21"/>
      <c r="R22" s="7"/>
    </row>
    <row r="23" spans="1:18" ht="15" customHeight="1" x14ac:dyDescent="0.2">
      <c r="A23" s="23" t="s">
        <v>5</v>
      </c>
      <c r="B23" s="13">
        <v>4</v>
      </c>
      <c r="C23" s="13">
        <v>28</v>
      </c>
      <c r="D23" s="13">
        <f>SUM(B23:C23)</f>
        <v>32</v>
      </c>
      <c r="E23" s="13"/>
      <c r="F23" s="22" t="s">
        <v>4</v>
      </c>
      <c r="G23" s="11">
        <v>1783</v>
      </c>
      <c r="H23" s="17">
        <f>G23/$G$24</f>
        <v>7.853587631590539E-2</v>
      </c>
      <c r="I23" s="11"/>
      <c r="J23" s="10"/>
      <c r="K23" s="10"/>
      <c r="L23" s="9"/>
      <c r="M23" s="7"/>
      <c r="N23" s="12"/>
      <c r="O23" s="21"/>
      <c r="P23" s="21"/>
      <c r="Q23" s="21"/>
      <c r="R23" s="7"/>
    </row>
    <row r="24" spans="1:18" ht="9" customHeight="1" x14ac:dyDescent="0.2">
      <c r="A24" s="20"/>
      <c r="B24" s="19"/>
      <c r="C24" s="19"/>
      <c r="D24" s="19"/>
      <c r="E24" s="19"/>
      <c r="F24" s="18"/>
      <c r="G24" s="9">
        <f>SUM(G20:G23)</f>
        <v>22703</v>
      </c>
      <c r="H24" s="17">
        <f>G24/$G$24</f>
        <v>1</v>
      </c>
      <c r="I24" s="11"/>
      <c r="J24" s="16"/>
      <c r="K24" s="10"/>
      <c r="L24" s="9"/>
      <c r="N24" s="7"/>
      <c r="O24" s="7"/>
      <c r="P24" s="7"/>
      <c r="Q24" s="7"/>
      <c r="R24" s="7"/>
    </row>
    <row r="25" spans="1:18" ht="15" customHeight="1" x14ac:dyDescent="0.2">
      <c r="A25" s="15" t="s">
        <v>3</v>
      </c>
      <c r="B25" s="14">
        <f>SUM(B6,B10)</f>
        <v>14871</v>
      </c>
      <c r="C25" s="14">
        <f>SUM(C6,C10)</f>
        <v>18026</v>
      </c>
      <c r="D25" s="14">
        <f>SUM(D6,D10)</f>
        <v>32897</v>
      </c>
      <c r="E25" s="13"/>
      <c r="F25" s="12"/>
      <c r="G25" s="11"/>
      <c r="H25" s="11"/>
      <c r="I25" s="11"/>
      <c r="J25" s="10"/>
      <c r="K25" s="10"/>
      <c r="L25" s="9"/>
    </row>
    <row r="26" spans="1:18" x14ac:dyDescent="0.2">
      <c r="G26" s="9"/>
      <c r="H26" s="9"/>
      <c r="I26" s="9"/>
      <c r="J26" s="9"/>
      <c r="K26" s="9"/>
      <c r="L26" s="9"/>
    </row>
    <row r="27" spans="1:18" ht="12.75" customHeight="1" x14ac:dyDescent="0.2"/>
    <row r="28" spans="1:18" ht="12.75" customHeight="1" x14ac:dyDescent="0.2"/>
    <row r="29" spans="1:18" ht="12.75" customHeight="1" x14ac:dyDescent="0.2"/>
    <row r="32" spans="1:18" ht="12.75" customHeight="1" x14ac:dyDescent="0.2"/>
    <row r="33" spans="1:5" ht="12.75" customHeight="1" x14ac:dyDescent="0.2">
      <c r="A33" s="8"/>
      <c r="B33" s="7"/>
      <c r="C33" s="7"/>
      <c r="D33" s="6"/>
      <c r="E33" s="6"/>
    </row>
    <row r="34" spans="1:5" ht="12.75" customHeight="1" x14ac:dyDescent="0.2">
      <c r="A34" s="4"/>
    </row>
    <row r="35" spans="1:5" ht="12.75" customHeight="1" x14ac:dyDescent="0.2"/>
    <row r="36" spans="1:5" x14ac:dyDescent="0.2">
      <c r="B36" s="5"/>
      <c r="C36" s="5"/>
      <c r="D36" s="5"/>
      <c r="E36" s="5"/>
    </row>
    <row r="40" spans="1:5" x14ac:dyDescent="0.2">
      <c r="A40" s="4"/>
    </row>
    <row r="41" spans="1:5" x14ac:dyDescent="0.2">
      <c r="A41" s="4"/>
    </row>
    <row r="43" spans="1:5" x14ac:dyDescent="0.2">
      <c r="A43" s="4"/>
    </row>
    <row r="44" spans="1:5" x14ac:dyDescent="0.2">
      <c r="A44" s="4"/>
    </row>
    <row r="45" spans="1:5" x14ac:dyDescent="0.2">
      <c r="A45" s="4"/>
    </row>
    <row r="49" spans="1:1" x14ac:dyDescent="0.2">
      <c r="A49" s="3" t="s">
        <v>2</v>
      </c>
    </row>
    <row r="50" spans="1:1" x14ac:dyDescent="0.2">
      <c r="A50" s="3" t="s">
        <v>1</v>
      </c>
    </row>
    <row r="52" spans="1:1" x14ac:dyDescent="0.2">
      <c r="A52" s="2" t="s">
        <v>0</v>
      </c>
    </row>
  </sheetData>
  <mergeCells count="2">
    <mergeCell ref="A1:D1"/>
    <mergeCell ref="A2:D2"/>
  </mergeCells>
  <printOptions horizontalCentered="1"/>
  <pageMargins left="0.59027777777777801" right="0.59027777777777801" top="0.78958333333333297" bottom="0.390277777777778" header="0.50972222222222197" footer="0.51180555555555496"/>
  <pageSetup firstPageNumber="0" orientation="landscape" horizontalDpi="300" verticalDpi="300"/>
  <headerFooter>
    <oddHeader>&amp;R&amp;14Resumen Estadístico</oddHead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resumen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dcterms:created xsi:type="dcterms:W3CDTF">2020-05-19T19:50:29Z</dcterms:created>
  <dcterms:modified xsi:type="dcterms:W3CDTF">2020-05-19T19:51:34Z</dcterms:modified>
</cp:coreProperties>
</file>