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maestría y docto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9" i="1" l="1"/>
  <c r="G9" i="1"/>
  <c r="B10" i="1"/>
  <c r="B8" i="1" s="1"/>
  <c r="C10" i="1"/>
  <c r="C8" i="1" s="1"/>
  <c r="E10" i="1"/>
  <c r="E8" i="1" s="1"/>
  <c r="F10" i="1"/>
  <c r="F8" i="1" s="1"/>
  <c r="D11" i="1"/>
  <c r="G11" i="1"/>
  <c r="G10" i="1" s="1"/>
  <c r="D12" i="1"/>
  <c r="D10" i="1" s="1"/>
  <c r="G12" i="1"/>
  <c r="H12" i="1"/>
  <c r="B13" i="1"/>
  <c r="C13" i="1"/>
  <c r="E13" i="1"/>
  <c r="F13" i="1"/>
  <c r="D14" i="1"/>
  <c r="D13" i="1" s="1"/>
  <c r="G14" i="1"/>
  <c r="H14" i="1"/>
  <c r="D15" i="1"/>
  <c r="G15" i="1"/>
  <c r="G13" i="1" s="1"/>
  <c r="B16" i="1"/>
  <c r="C16" i="1"/>
  <c r="E16" i="1"/>
  <c r="F16" i="1"/>
  <c r="D17" i="1"/>
  <c r="G17" i="1"/>
  <c r="G16" i="1" s="1"/>
  <c r="D18" i="1"/>
  <c r="D16" i="1" s="1"/>
  <c r="G18" i="1"/>
  <c r="H18" i="1"/>
  <c r="B19" i="1"/>
  <c r="C19" i="1"/>
  <c r="E19" i="1"/>
  <c r="F19" i="1"/>
  <c r="D20" i="1"/>
  <c r="D19" i="1" s="1"/>
  <c r="G20" i="1"/>
  <c r="H20" i="1"/>
  <c r="D21" i="1"/>
  <c r="G21" i="1"/>
  <c r="G19" i="1" s="1"/>
  <c r="B22" i="1"/>
  <c r="C22" i="1"/>
  <c r="E22" i="1"/>
  <c r="F22" i="1"/>
  <c r="D23" i="1"/>
  <c r="G23" i="1"/>
  <c r="G22" i="1" s="1"/>
  <c r="D24" i="1"/>
  <c r="D22" i="1" s="1"/>
  <c r="G24" i="1"/>
  <c r="H24" i="1"/>
  <c r="B25" i="1"/>
  <c r="C25" i="1"/>
  <c r="E25" i="1"/>
  <c r="F25" i="1"/>
  <c r="D26" i="1"/>
  <c r="D25" i="1" s="1"/>
  <c r="G26" i="1"/>
  <c r="H26" i="1"/>
  <c r="D27" i="1"/>
  <c r="G27" i="1"/>
  <c r="G25" i="1" s="1"/>
  <c r="D28" i="1"/>
  <c r="G28" i="1"/>
  <c r="H28" i="1"/>
  <c r="B29" i="1"/>
  <c r="C29" i="1"/>
  <c r="E29" i="1"/>
  <c r="F29" i="1"/>
  <c r="D30" i="1"/>
  <c r="D29" i="1" s="1"/>
  <c r="G30" i="1"/>
  <c r="H30" i="1"/>
  <c r="D31" i="1"/>
  <c r="G31" i="1"/>
  <c r="G29" i="1" s="1"/>
  <c r="B32" i="1"/>
  <c r="C32" i="1"/>
  <c r="D32" i="1"/>
  <c r="E32" i="1"/>
  <c r="F32" i="1"/>
  <c r="B33" i="1"/>
  <c r="C33" i="1"/>
  <c r="C34" i="1" s="1"/>
  <c r="E33" i="1"/>
  <c r="E34" i="1" s="1"/>
  <c r="F33" i="1"/>
  <c r="G33" i="1"/>
  <c r="B34" i="1"/>
  <c r="F34" i="1"/>
  <c r="D36" i="1"/>
  <c r="G36" i="1"/>
  <c r="H36" i="1"/>
  <c r="D37" i="1"/>
  <c r="G37" i="1"/>
  <c r="D38" i="1"/>
  <c r="G38" i="1"/>
  <c r="H38" i="1"/>
  <c r="D39" i="1"/>
  <c r="G39" i="1"/>
  <c r="H39" i="1" s="1"/>
  <c r="B40" i="1"/>
  <c r="B35" i="1" s="1"/>
  <c r="C40" i="1"/>
  <c r="E40" i="1"/>
  <c r="F40" i="1"/>
  <c r="F35" i="1" s="1"/>
  <c r="D41" i="1"/>
  <c r="G41" i="1"/>
  <c r="G40" i="1" s="1"/>
  <c r="D42" i="1"/>
  <c r="D40" i="1" s="1"/>
  <c r="G42" i="1"/>
  <c r="H42" i="1"/>
  <c r="B43" i="1"/>
  <c r="C43" i="1"/>
  <c r="C35" i="1" s="1"/>
  <c r="E43" i="1"/>
  <c r="E35" i="1" s="1"/>
  <c r="F43" i="1"/>
  <c r="D44" i="1"/>
  <c r="D43" i="1" s="1"/>
  <c r="G44" i="1"/>
  <c r="H44" i="1"/>
  <c r="D45" i="1"/>
  <c r="G45" i="1"/>
  <c r="G43" i="1" s="1"/>
  <c r="H43" i="1" s="1"/>
  <c r="D46" i="1"/>
  <c r="G46" i="1"/>
  <c r="H46" i="1"/>
  <c r="B47" i="1"/>
  <c r="C47" i="1"/>
  <c r="E47" i="1"/>
  <c r="F47" i="1"/>
  <c r="D48" i="1"/>
  <c r="D47" i="1" s="1"/>
  <c r="G48" i="1"/>
  <c r="H48" i="1"/>
  <c r="D49" i="1"/>
  <c r="G49" i="1"/>
  <c r="G47" i="1" s="1"/>
  <c r="H47" i="1" s="1"/>
  <c r="B50" i="1"/>
  <c r="C50" i="1"/>
  <c r="E50" i="1"/>
  <c r="F50" i="1"/>
  <c r="D51" i="1"/>
  <c r="G51" i="1"/>
  <c r="G50" i="1" s="1"/>
  <c r="H50" i="1" s="1"/>
  <c r="D52" i="1"/>
  <c r="D50" i="1" s="1"/>
  <c r="G52" i="1"/>
  <c r="H52" i="1"/>
  <c r="B53" i="1"/>
  <c r="C53" i="1"/>
  <c r="E53" i="1"/>
  <c r="F53" i="1"/>
  <c r="D54" i="1"/>
  <c r="D53" i="1" s="1"/>
  <c r="G54" i="1"/>
  <c r="H54" i="1"/>
  <c r="D55" i="1"/>
  <c r="G55" i="1"/>
  <c r="G53" i="1" s="1"/>
  <c r="H53" i="1" s="1"/>
  <c r="B56" i="1"/>
  <c r="C56" i="1"/>
  <c r="E56" i="1"/>
  <c r="F56" i="1"/>
  <c r="D57" i="1"/>
  <c r="G57" i="1"/>
  <c r="G56" i="1" s="1"/>
  <c r="H56" i="1" s="1"/>
  <c r="D58" i="1"/>
  <c r="D56" i="1" s="1"/>
  <c r="G58" i="1"/>
  <c r="H58" i="1"/>
  <c r="B59" i="1"/>
  <c r="C59" i="1"/>
  <c r="E59" i="1"/>
  <c r="F59" i="1"/>
  <c r="D60" i="1"/>
  <c r="D59" i="1" s="1"/>
  <c r="G60" i="1"/>
  <c r="H60" i="1"/>
  <c r="D61" i="1"/>
  <c r="G61" i="1"/>
  <c r="G59" i="1" s="1"/>
  <c r="H59" i="1" s="1"/>
  <c r="B62" i="1"/>
  <c r="C62" i="1"/>
  <c r="E62" i="1"/>
  <c r="F62" i="1"/>
  <c r="D63" i="1"/>
  <c r="G63" i="1"/>
  <c r="G62" i="1" s="1"/>
  <c r="H62" i="1" s="1"/>
  <c r="D64" i="1"/>
  <c r="D62" i="1" s="1"/>
  <c r="G64" i="1"/>
  <c r="H64" i="1"/>
  <c r="B65" i="1"/>
  <c r="C65" i="1"/>
  <c r="E65" i="1"/>
  <c r="F65" i="1"/>
  <c r="G65" i="1"/>
  <c r="H65" i="1" s="1"/>
  <c r="D66" i="1"/>
  <c r="D65" i="1" s="1"/>
  <c r="G66" i="1"/>
  <c r="H66" i="1"/>
  <c r="B67" i="1"/>
  <c r="C67" i="1"/>
  <c r="E67" i="1"/>
  <c r="F67" i="1"/>
  <c r="G67" i="1"/>
  <c r="B68" i="1"/>
  <c r="B69" i="1" s="1"/>
  <c r="C68" i="1"/>
  <c r="D68" i="1"/>
  <c r="E68" i="1"/>
  <c r="F68" i="1"/>
  <c r="F69" i="1" s="1"/>
  <c r="C69" i="1"/>
  <c r="E69" i="1"/>
  <c r="D71" i="1"/>
  <c r="G71" i="1"/>
  <c r="D72" i="1"/>
  <c r="G72" i="1"/>
  <c r="H72" i="1"/>
  <c r="B73" i="1"/>
  <c r="C73" i="1"/>
  <c r="E73" i="1"/>
  <c r="F73" i="1"/>
  <c r="G73" i="1"/>
  <c r="H73" i="1" s="1"/>
  <c r="D74" i="1"/>
  <c r="D73" i="1" s="1"/>
  <c r="G74" i="1"/>
  <c r="H74" i="1"/>
  <c r="D75" i="1"/>
  <c r="G75" i="1"/>
  <c r="H75" i="1" s="1"/>
  <c r="B76" i="1"/>
  <c r="C76" i="1"/>
  <c r="D76" i="1"/>
  <c r="E76" i="1"/>
  <c r="F76" i="1"/>
  <c r="D77" i="1"/>
  <c r="G77" i="1"/>
  <c r="D78" i="1"/>
  <c r="G78" i="1"/>
  <c r="H78" i="1"/>
  <c r="D79" i="1"/>
  <c r="G79" i="1"/>
  <c r="H79" i="1" s="1"/>
  <c r="D80" i="1"/>
  <c r="G80" i="1"/>
  <c r="H80" i="1"/>
  <c r="D81" i="1"/>
  <c r="G81" i="1"/>
  <c r="H81" i="1" s="1"/>
  <c r="D82" i="1"/>
  <c r="G82" i="1"/>
  <c r="H82" i="1"/>
  <c r="B83" i="1"/>
  <c r="C83" i="1"/>
  <c r="E83" i="1"/>
  <c r="F83" i="1"/>
  <c r="D84" i="1"/>
  <c r="G84" i="1"/>
  <c r="H84" i="1"/>
  <c r="D85" i="1"/>
  <c r="G85" i="1"/>
  <c r="D86" i="1"/>
  <c r="G86" i="1"/>
  <c r="H86" i="1"/>
  <c r="D87" i="1"/>
  <c r="G87" i="1"/>
  <c r="H87" i="1" s="1"/>
  <c r="D88" i="1"/>
  <c r="G88" i="1"/>
  <c r="H88" i="1"/>
  <c r="D89" i="1"/>
  <c r="G89" i="1"/>
  <c r="H89" i="1" s="1"/>
  <c r="D90" i="1"/>
  <c r="G90" i="1"/>
  <c r="H90" i="1"/>
  <c r="B91" i="1"/>
  <c r="C91" i="1"/>
  <c r="E91" i="1"/>
  <c r="F91" i="1"/>
  <c r="G91" i="1"/>
  <c r="D92" i="1"/>
  <c r="G92" i="1"/>
  <c r="H92" i="1"/>
  <c r="D93" i="1"/>
  <c r="G93" i="1"/>
  <c r="H93" i="1" s="1"/>
  <c r="D94" i="1"/>
  <c r="G94" i="1"/>
  <c r="H94" i="1"/>
  <c r="B95" i="1"/>
  <c r="C95" i="1"/>
  <c r="E95" i="1"/>
  <c r="F95" i="1"/>
  <c r="D96" i="1"/>
  <c r="D95" i="1" s="1"/>
  <c r="G96" i="1"/>
  <c r="H96" i="1"/>
  <c r="D97" i="1"/>
  <c r="G97" i="1"/>
  <c r="B98" i="1"/>
  <c r="C98" i="1"/>
  <c r="E98" i="1"/>
  <c r="F98" i="1"/>
  <c r="G98" i="1"/>
  <c r="H98" i="1" s="1"/>
  <c r="D99" i="1"/>
  <c r="D98" i="1" s="1"/>
  <c r="G99" i="1"/>
  <c r="H99" i="1"/>
  <c r="D100" i="1"/>
  <c r="G100" i="1"/>
  <c r="H100" i="1" s="1"/>
  <c r="B101" i="1"/>
  <c r="C101" i="1"/>
  <c r="E101" i="1"/>
  <c r="F101" i="1"/>
  <c r="D102" i="1"/>
  <c r="G102" i="1"/>
  <c r="D103" i="1"/>
  <c r="D101" i="1" s="1"/>
  <c r="G103" i="1"/>
  <c r="H103" i="1"/>
  <c r="D104" i="1"/>
  <c r="G104" i="1"/>
  <c r="H104" i="1" s="1"/>
  <c r="B105" i="1"/>
  <c r="C105" i="1"/>
  <c r="E105" i="1"/>
  <c r="F105" i="1"/>
  <c r="B106" i="1"/>
  <c r="C106" i="1"/>
  <c r="C107" i="1" s="1"/>
  <c r="E106" i="1"/>
  <c r="E107" i="1" s="1"/>
  <c r="F106" i="1"/>
  <c r="B107" i="1"/>
  <c r="F107" i="1"/>
  <c r="D109" i="1"/>
  <c r="G109" i="1"/>
  <c r="H109" i="1"/>
  <c r="D110" i="1"/>
  <c r="G110" i="1"/>
  <c r="H110" i="1" s="1"/>
  <c r="B111" i="1"/>
  <c r="C111" i="1"/>
  <c r="E111" i="1"/>
  <c r="F111" i="1"/>
  <c r="D112" i="1"/>
  <c r="G112" i="1"/>
  <c r="D113" i="1"/>
  <c r="D111" i="1" s="1"/>
  <c r="G113" i="1"/>
  <c r="H113" i="1"/>
  <c r="B114" i="1"/>
  <c r="C114" i="1"/>
  <c r="C108" i="1" s="1"/>
  <c r="E114" i="1"/>
  <c r="E108" i="1" s="1"/>
  <c r="F114" i="1"/>
  <c r="D115" i="1"/>
  <c r="D114" i="1" s="1"/>
  <c r="G115" i="1"/>
  <c r="H115" i="1"/>
  <c r="D116" i="1"/>
  <c r="G116" i="1"/>
  <c r="B117" i="1"/>
  <c r="C117" i="1"/>
  <c r="E117" i="1"/>
  <c r="F117" i="1"/>
  <c r="D118" i="1"/>
  <c r="G118" i="1"/>
  <c r="D119" i="1"/>
  <c r="D117" i="1" s="1"/>
  <c r="G119" i="1"/>
  <c r="H119" i="1"/>
  <c r="B120" i="1"/>
  <c r="C120" i="1"/>
  <c r="E120" i="1"/>
  <c r="F120" i="1"/>
  <c r="G120" i="1"/>
  <c r="H120" i="1" s="1"/>
  <c r="D121" i="1"/>
  <c r="D120" i="1" s="1"/>
  <c r="G121" i="1"/>
  <c r="H121" i="1"/>
  <c r="D122" i="1"/>
  <c r="G122" i="1"/>
  <c r="H122" i="1" s="1"/>
  <c r="B123" i="1"/>
  <c r="C123" i="1"/>
  <c r="E123" i="1"/>
  <c r="F123" i="1"/>
  <c r="D124" i="1"/>
  <c r="G124" i="1"/>
  <c r="D125" i="1"/>
  <c r="D123" i="1" s="1"/>
  <c r="G125" i="1"/>
  <c r="H125" i="1"/>
  <c r="B126" i="1"/>
  <c r="C126" i="1"/>
  <c r="E126" i="1"/>
  <c r="F126" i="1"/>
  <c r="D127" i="1"/>
  <c r="D126" i="1" s="1"/>
  <c r="G127" i="1"/>
  <c r="H127" i="1"/>
  <c r="D128" i="1"/>
  <c r="G128" i="1"/>
  <c r="H128" i="1" s="1"/>
  <c r="B129" i="1"/>
  <c r="C129" i="1"/>
  <c r="E129" i="1"/>
  <c r="F129" i="1"/>
  <c r="D130" i="1"/>
  <c r="G130" i="1"/>
  <c r="D131" i="1"/>
  <c r="D129" i="1" s="1"/>
  <c r="G131" i="1"/>
  <c r="H131" i="1"/>
  <c r="B132" i="1"/>
  <c r="C132" i="1"/>
  <c r="E132" i="1"/>
  <c r="F132" i="1"/>
  <c r="G132" i="1"/>
  <c r="H132" i="1" s="1"/>
  <c r="D133" i="1"/>
  <c r="D132" i="1" s="1"/>
  <c r="G133" i="1"/>
  <c r="H133" i="1"/>
  <c r="D134" i="1"/>
  <c r="G134" i="1"/>
  <c r="H134" i="1" s="1"/>
  <c r="B135" i="1"/>
  <c r="C135" i="1"/>
  <c r="E135" i="1"/>
  <c r="F135" i="1"/>
  <c r="D136" i="1"/>
  <c r="G136" i="1"/>
  <c r="D137" i="1"/>
  <c r="D135" i="1" s="1"/>
  <c r="G137" i="1"/>
  <c r="H137" i="1"/>
  <c r="D138" i="1"/>
  <c r="G138" i="1"/>
  <c r="H138" i="1" s="1"/>
  <c r="B139" i="1"/>
  <c r="C139" i="1"/>
  <c r="E139" i="1"/>
  <c r="F139" i="1"/>
  <c r="D140" i="1"/>
  <c r="G140" i="1"/>
  <c r="D141" i="1"/>
  <c r="D139" i="1" s="1"/>
  <c r="G141" i="1"/>
  <c r="H141" i="1"/>
  <c r="B142" i="1"/>
  <c r="C142" i="1"/>
  <c r="E142" i="1"/>
  <c r="F142" i="1"/>
  <c r="G142" i="1"/>
  <c r="H142" i="1" s="1"/>
  <c r="D143" i="1"/>
  <c r="D142" i="1" s="1"/>
  <c r="G143" i="1"/>
  <c r="H143" i="1"/>
  <c r="D144" i="1"/>
  <c r="G144" i="1"/>
  <c r="H144" i="1" s="1"/>
  <c r="B145" i="1"/>
  <c r="C145" i="1"/>
  <c r="E145" i="1"/>
  <c r="F145" i="1"/>
  <c r="D146" i="1"/>
  <c r="G146" i="1"/>
  <c r="D147" i="1"/>
  <c r="D145" i="1" s="1"/>
  <c r="G147" i="1"/>
  <c r="H147" i="1"/>
  <c r="B148" i="1"/>
  <c r="C148" i="1"/>
  <c r="E148" i="1"/>
  <c r="F148" i="1"/>
  <c r="D149" i="1"/>
  <c r="G149" i="1"/>
  <c r="H149" i="1"/>
  <c r="D150" i="1"/>
  <c r="G150" i="1"/>
  <c r="H150" i="1" s="1"/>
  <c r="D151" i="1"/>
  <c r="G151" i="1"/>
  <c r="H151" i="1"/>
  <c r="D152" i="1"/>
  <c r="G152" i="1"/>
  <c r="H152" i="1" s="1"/>
  <c r="D153" i="1"/>
  <c r="G153" i="1"/>
  <c r="H153" i="1"/>
  <c r="B154" i="1"/>
  <c r="C154" i="1"/>
  <c r="C157" i="1" s="1"/>
  <c r="E154" i="1"/>
  <c r="E157" i="1" s="1"/>
  <c r="F154" i="1"/>
  <c r="B155" i="1"/>
  <c r="C155" i="1"/>
  <c r="D155" i="1"/>
  <c r="E155" i="1"/>
  <c r="F155" i="1"/>
  <c r="C156" i="1"/>
  <c r="E156" i="1"/>
  <c r="B157" i="1"/>
  <c r="F157" i="1"/>
  <c r="E158" i="1"/>
  <c r="H155" i="1" l="1"/>
  <c r="F156" i="1"/>
  <c r="F158" i="1"/>
  <c r="F160" i="1" s="1"/>
  <c r="B156" i="1"/>
  <c r="B158" i="1"/>
  <c r="B160" i="1" s="1"/>
  <c r="D148" i="1"/>
  <c r="G139" i="1"/>
  <c r="H139" i="1" s="1"/>
  <c r="H140" i="1"/>
  <c r="G129" i="1"/>
  <c r="H129" i="1" s="1"/>
  <c r="H130" i="1"/>
  <c r="G117" i="1"/>
  <c r="H117" i="1" s="1"/>
  <c r="H118" i="1"/>
  <c r="H116" i="1"/>
  <c r="G155" i="1"/>
  <c r="F108" i="1"/>
  <c r="B108" i="1"/>
  <c r="H85" i="1"/>
  <c r="G83" i="1"/>
  <c r="D83" i="1"/>
  <c r="F70" i="1"/>
  <c r="B70" i="1"/>
  <c r="E70" i="1"/>
  <c r="H71" i="1"/>
  <c r="G105" i="1"/>
  <c r="G107" i="1" s="1"/>
  <c r="C158" i="1"/>
  <c r="C160" i="1" s="1"/>
  <c r="G154" i="1"/>
  <c r="G156" i="1" s="1"/>
  <c r="E160" i="1"/>
  <c r="G148" i="1"/>
  <c r="H148" i="1" s="1"/>
  <c r="G145" i="1"/>
  <c r="H145" i="1" s="1"/>
  <c r="H146" i="1"/>
  <c r="G135" i="1"/>
  <c r="H135" i="1" s="1"/>
  <c r="H136" i="1"/>
  <c r="G126" i="1"/>
  <c r="H126" i="1" s="1"/>
  <c r="G123" i="1"/>
  <c r="H123" i="1" s="1"/>
  <c r="H124" i="1"/>
  <c r="G114" i="1"/>
  <c r="H114" i="1" s="1"/>
  <c r="G111" i="1"/>
  <c r="H112" i="1"/>
  <c r="H154" i="1"/>
  <c r="H156" i="1" s="1"/>
  <c r="D108" i="1"/>
  <c r="D154" i="1"/>
  <c r="D156" i="1" s="1"/>
  <c r="G106" i="1"/>
  <c r="D105" i="1"/>
  <c r="G101" i="1"/>
  <c r="H101" i="1" s="1"/>
  <c r="H102" i="1"/>
  <c r="H97" i="1"/>
  <c r="G95" i="1"/>
  <c r="H95" i="1" s="1"/>
  <c r="H106" i="1"/>
  <c r="D106" i="1"/>
  <c r="H29" i="1"/>
  <c r="H25" i="1"/>
  <c r="H19" i="1"/>
  <c r="H13" i="1"/>
  <c r="G8" i="1"/>
  <c r="D91" i="1"/>
  <c r="H91" i="1" s="1"/>
  <c r="G76" i="1"/>
  <c r="H76" i="1" s="1"/>
  <c r="H77" i="1"/>
  <c r="C70" i="1"/>
  <c r="D70" i="1"/>
  <c r="G35" i="1"/>
  <c r="D35" i="1"/>
  <c r="H22" i="1"/>
  <c r="H16" i="1"/>
  <c r="D8" i="1"/>
  <c r="G68" i="1"/>
  <c r="D67" i="1"/>
  <c r="H63" i="1"/>
  <c r="H61" i="1"/>
  <c r="H57" i="1"/>
  <c r="H55" i="1"/>
  <c r="H51" i="1"/>
  <c r="H49" i="1"/>
  <c r="H68" i="1" s="1"/>
  <c r="H45" i="1"/>
  <c r="H41" i="1"/>
  <c r="H40" i="1" s="1"/>
  <c r="H35" i="1" s="1"/>
  <c r="H37" i="1"/>
  <c r="D33" i="1"/>
  <c r="G32" i="1"/>
  <c r="H31" i="1"/>
  <c r="H27" i="1"/>
  <c r="H23" i="1"/>
  <c r="H21" i="1"/>
  <c r="H17" i="1"/>
  <c r="H15" i="1"/>
  <c r="H11" i="1"/>
  <c r="H9" i="1"/>
  <c r="H33" i="1" l="1"/>
  <c r="H158" i="1" s="1"/>
  <c r="G34" i="1"/>
  <c r="G157" i="1"/>
  <c r="H67" i="1"/>
  <c r="H69" i="1" s="1"/>
  <c r="G69" i="1"/>
  <c r="G158" i="1"/>
  <c r="H111" i="1"/>
  <c r="H108" i="1" s="1"/>
  <c r="G108" i="1"/>
  <c r="H105" i="1"/>
  <c r="H107" i="1" s="1"/>
  <c r="H83" i="1"/>
  <c r="H70" i="1" s="1"/>
  <c r="H10" i="1"/>
  <c r="H8" i="1" s="1"/>
  <c r="H32" i="1"/>
  <c r="D34" i="1"/>
  <c r="D158" i="1"/>
  <c r="D69" i="1"/>
  <c r="D157" i="1"/>
  <c r="D160" i="1" s="1"/>
  <c r="D107" i="1"/>
  <c r="G70" i="1"/>
  <c r="H34" i="1" l="1"/>
  <c r="H157" i="1"/>
  <c r="H160" i="1" s="1"/>
  <c r="G160" i="1"/>
</calcChain>
</file>

<file path=xl/sharedStrings.xml><?xml version="1.0" encoding="utf-8"?>
<sst xmlns="http://schemas.openxmlformats.org/spreadsheetml/2006/main" count="166" uniqueCount="152">
  <si>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</si>
  <si>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</si>
  <si>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</si>
  <si>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</si>
  <si>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</si>
  <si>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</si>
  <si>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</si>
  <si>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</si>
  <si>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</si>
  <si>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</si>
  <si>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</si>
  <si>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</si>
  <si>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</si>
  <si>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</si>
  <si>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</si>
  <si>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</si>
  <si>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</si>
  <si>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</si>
  <si>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</si>
  <si>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</si>
  <si>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</si>
  <si>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</si>
  <si>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</si>
  <si>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</si>
  <si>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</si>
  <si>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</si>
  <si>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</si>
  <si>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</si>
  <si>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</si>
  <si>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</si>
  <si>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</si>
  <si>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</si>
  <si>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</si>
  <si>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</si>
  <si>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</si>
  <si>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</si>
  <si>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</si>
  <si>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</si>
  <si>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</si>
  <si>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</si>
  <si>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</si>
  <si>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</si>
  <si>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</si>
  <si>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</si>
  <si>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</si>
  <si>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</si>
  <si>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</si>
  <si>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</si>
  <si>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</si>
  <si>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</si>
  <si>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</si>
  <si>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</si>
  <si>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</si>
  <si>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</si>
  <si>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</si>
  <si>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</t>
  </si>
  <si>
    <t>Maestría en Geografía Sociedad y Territorio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</si>
  <si>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</si>
  <si>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</si>
  <si>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</si>
  <si>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</si>
  <si>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</si>
  <si>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</si>
  <si>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</si>
  <si>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</si>
  <si>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</si>
  <si>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</si>
  <si>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</si>
  <si>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</si>
  <si>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</si>
  <si>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</si>
  <si>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</si>
  <si>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</si>
  <si>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</si>
  <si>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</si>
  <si>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</si>
  <si>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</si>
  <si>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</si>
  <si>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</si>
  <si>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</si>
  <si>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</si>
  <si>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</si>
  <si>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</si>
  <si>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</si>
  <si>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</si>
  <si>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</si>
  <si>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</si>
  <si>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</si>
  <si>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</si>
  <si>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</si>
  <si>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</si>
  <si>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</si>
  <si>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</si>
  <si>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</si>
  <si>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</si>
  <si>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</si>
  <si>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</si>
  <si>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</si>
  <si>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</si>
  <si>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</si>
  <si>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</si>
  <si>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</si>
  <si>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</si>
  <si>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</si>
  <si>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</si>
  <si>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</si>
  <si>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</si>
  <si>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</si>
  <si>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</si>
  <si>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</si>
  <si>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</si>
  <si>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</si>
  <si>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</si>
  <si>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</si>
  <si>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</si>
  <si>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</si>
  <si>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</si>
  <si>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</si>
  <si>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</si>
  <si>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</si>
  <si>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</si>
  <si>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</si>
  <si>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</si>
  <si>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</si>
  <si>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</si>
  <si>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</si>
  <si>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</si>
  <si>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</si>
  <si>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</si>
  <si>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</si>
  <si>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</si>
  <si>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</si>
  <si>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</si>
  <si>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</si>
  <si>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</si>
  <si>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</si>
  <si>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</si>
  <si>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</si>
  <si>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(Astrofísica)  </t>
  </si>
  <si>
    <t xml:space="preserve">Maestría en Ciencias (Astrofísica)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</si>
  <si>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</si>
  <si>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</si>
  <si>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</si>
  <si>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</si>
  <si>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</si>
  <si>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</si>
  <si>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</si>
  <si>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</si>
  <si>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</si>
  <si>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2019-2020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</si>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</sst>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1" fillId="0" borderId="0" applyBorder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0" fontId="2" fillId="0" borderId="0" xfId="5" quotePrefix="1" applyNumberFormat="1" applyFont="1" applyFill="1" applyAlignment="1">
      <alignment horizontal="left" vertical="center" indent="2"/>
    </xf>
    <xf numFmtId="3" fontId="2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7" fillId="0" borderId="0" xfId="0" applyFont="1" applyAlignment="1">
      <alignment horizontal="left" wrapText="1" indent="2"/>
    </xf>
    <xf numFmtId="0" fontId="2" fillId="0" borderId="0" xfId="4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6" applyFont="1" applyBorder="1" applyAlignment="1">
      <alignment horizontal="left" vertical="center" indent="1"/>
    </xf>
    <xf numFmtId="1" fontId="2" fillId="0" borderId="0" xfId="4" applyNumberFormat="1" applyFont="1" applyFill="1" applyAlignment="1">
      <alignment horizontal="right" vertical="center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7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0" fontId="9" fillId="2" borderId="0" xfId="3" applyFont="1" applyFill="1" applyAlignment="1">
      <alignment horizontal="center" vertical="center" wrapText="1"/>
    </xf>
    <xf numFmtId="3" fontId="9" fillId="2" borderId="0" xfId="2" applyNumberFormat="1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9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</cellXfs>
  <cellStyles count="24">
    <cellStyle name="Normal" xfId="0" builtinId="0"/>
    <cellStyle name="Normal 10 2" xfId="8"/>
    <cellStyle name="Normal 10 2 2" xfId="4"/>
    <cellStyle name="Normal 10 3" xfId="9"/>
    <cellStyle name="Normal 12 2" xfId="10"/>
    <cellStyle name="Normal 12 3" xfId="11"/>
    <cellStyle name="Normal 19" xfId="12"/>
    <cellStyle name="Normal 2" xfId="13"/>
    <cellStyle name="Normal 2 2" xfId="14"/>
    <cellStyle name="Normal 2 2 2" xfId="15"/>
    <cellStyle name="Normal 2 2 2 2" xfId="16"/>
    <cellStyle name="Normal 2 2 3" xfId="17"/>
    <cellStyle name="Normal 2 3" xfId="18"/>
    <cellStyle name="Normal 2 3 2" xfId="19"/>
    <cellStyle name="Normal 2 4" xfId="20"/>
    <cellStyle name="Normal 2 4 2" xfId="21"/>
    <cellStyle name="Normal 3 2" xfId="22"/>
    <cellStyle name="Normal 3 2 2" xfId="23"/>
    <cellStyle name="Normal_EntidadesprogramasposgradoUNAM_20_abril" xfId="6"/>
    <cellStyle name="Normal_Maestria Doctorado por Programa" xfId="5"/>
    <cellStyle name="Normal_POBESC_3" xfId="2"/>
    <cellStyle name="Normal_poblac99" xfId="3"/>
    <cellStyle name="Normal_Programas Maestria y Doctorado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espec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64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66.85546875" style="1" customWidth="1"/>
    <col min="2" max="8" width="9.85546875" style="1" customWidth="1"/>
    <col min="9" max="16384" width="9.85546875" style="1"/>
  </cols>
  <sheetData>
    <row r="1" spans="1:8" s="58" customFormat="1" ht="15" customHeight="1" x14ac:dyDescent="0.2">
      <c r="A1" s="60" t="s">
        <v>151</v>
      </c>
      <c r="B1" s="60"/>
      <c r="C1" s="60"/>
      <c r="D1" s="60"/>
      <c r="E1" s="60"/>
      <c r="F1" s="60"/>
      <c r="G1" s="60"/>
      <c r="H1" s="60"/>
    </row>
    <row r="2" spans="1:8" s="58" customFormat="1" ht="15" customHeight="1" x14ac:dyDescent="0.2">
      <c r="A2" s="60" t="s">
        <v>150</v>
      </c>
      <c r="B2" s="60"/>
      <c r="C2" s="60"/>
      <c r="D2" s="60"/>
      <c r="E2" s="60"/>
      <c r="F2" s="60"/>
      <c r="G2" s="60"/>
      <c r="H2" s="60"/>
    </row>
    <row r="3" spans="1:8" s="58" customFormat="1" ht="15" customHeight="1" x14ac:dyDescent="0.2">
      <c r="A3" s="59" t="s">
        <v>149</v>
      </c>
      <c r="B3" s="59"/>
      <c r="C3" s="59"/>
      <c r="D3" s="59"/>
      <c r="E3" s="59"/>
      <c r="F3" s="59"/>
      <c r="G3" s="59"/>
      <c r="H3" s="59"/>
    </row>
    <row r="4" spans="1:8" s="2" customFormat="1" ht="12.95" customHeight="1" x14ac:dyDescent="0.2">
      <c r="A4" s="57"/>
      <c r="B4" s="56"/>
      <c r="C4" s="56"/>
      <c r="D4" s="56"/>
      <c r="E4" s="56"/>
      <c r="F4" s="56"/>
      <c r="G4" s="56"/>
      <c r="H4" s="56"/>
    </row>
    <row r="5" spans="1:8" s="2" customFormat="1" ht="15" customHeight="1" x14ac:dyDescent="0.2">
      <c r="A5" s="55" t="s">
        <v>148</v>
      </c>
      <c r="B5" s="55" t="s">
        <v>147</v>
      </c>
      <c r="C5" s="55"/>
      <c r="D5" s="55"/>
      <c r="E5" s="55" t="s">
        <v>146</v>
      </c>
      <c r="F5" s="55"/>
      <c r="G5" s="55"/>
      <c r="H5" s="53" t="s">
        <v>145</v>
      </c>
    </row>
    <row r="6" spans="1:8" s="2" customFormat="1" ht="15" customHeight="1" x14ac:dyDescent="0.2">
      <c r="A6" s="55"/>
      <c r="B6" s="54" t="s">
        <v>144</v>
      </c>
      <c r="C6" s="54" t="s">
        <v>143</v>
      </c>
      <c r="D6" s="54" t="s">
        <v>142</v>
      </c>
      <c r="E6" s="54" t="s">
        <v>144</v>
      </c>
      <c r="F6" s="54" t="s">
        <v>143</v>
      </c>
      <c r="G6" s="54" t="s">
        <v>142</v>
      </c>
      <c r="H6" s="53"/>
    </row>
    <row r="7" spans="1:8" ht="9.75" customHeight="1" x14ac:dyDescent="0.2"/>
    <row r="8" spans="1:8" ht="15" customHeight="1" x14ac:dyDescent="0.2">
      <c r="A8" s="42" t="s">
        <v>141</v>
      </c>
      <c r="B8" s="52">
        <f>SUM(B9,B10,B13,B16,B19,B22,B25,B29)</f>
        <v>726</v>
      </c>
      <c r="C8" s="52">
        <f>SUM(C9,C10,C13,C16,C19,C22,C25,C29)</f>
        <v>264</v>
      </c>
      <c r="D8" s="52">
        <f>SUM(D9,D10,D13,D16,D19,D22,D25,D29)</f>
        <v>990</v>
      </c>
      <c r="E8" s="52">
        <f>SUM(E9,E10,E13,E16,E19,E22,E25,E29)</f>
        <v>1284</v>
      </c>
      <c r="F8" s="52">
        <f>SUM(F9,F10,F13,F16,F19,F22,F25,F29)</f>
        <v>485</v>
      </c>
      <c r="G8" s="52">
        <f>SUM(G9,G10,G13,G16,G19,G22,G25,G29)</f>
        <v>1769</v>
      </c>
      <c r="H8" s="52">
        <f>SUM(H9,H10,H13,H16,H19,H22,H25,H29)</f>
        <v>2759</v>
      </c>
    </row>
    <row r="9" spans="1:8" s="24" customFormat="1" ht="15" customHeight="1" x14ac:dyDescent="0.2">
      <c r="A9" s="25" t="s">
        <v>51</v>
      </c>
      <c r="B9" s="17">
        <v>3</v>
      </c>
      <c r="C9" s="17">
        <v>3</v>
      </c>
      <c r="D9" s="17">
        <f>SUM(B9:C9)</f>
        <v>6</v>
      </c>
      <c r="E9" s="17">
        <v>8</v>
      </c>
      <c r="F9" s="17">
        <v>15</v>
      </c>
      <c r="G9" s="17">
        <f>SUM(E9:F9)</f>
        <v>23</v>
      </c>
      <c r="H9" s="17">
        <f>SUM(G9,D9)</f>
        <v>29</v>
      </c>
    </row>
    <row r="10" spans="1:8" ht="15" customHeight="1" x14ac:dyDescent="0.2">
      <c r="A10" s="30" t="s">
        <v>140</v>
      </c>
      <c r="B10" s="18">
        <f>SUM(B11:B12)</f>
        <v>34</v>
      </c>
      <c r="C10" s="18">
        <f>SUM(C11:C12)</f>
        <v>15</v>
      </c>
      <c r="D10" s="18">
        <f>SUM(D11:D12)</f>
        <v>49</v>
      </c>
      <c r="E10" s="18">
        <f>SUM(E11:E12)</f>
        <v>48</v>
      </c>
      <c r="F10" s="18">
        <f>SUM(F11:F12)</f>
        <v>27</v>
      </c>
      <c r="G10" s="18">
        <f>SUM(G11:G12)</f>
        <v>75</v>
      </c>
      <c r="H10" s="18">
        <f>SUM(H11:H12)</f>
        <v>124</v>
      </c>
    </row>
    <row r="11" spans="1:8" ht="15" customHeight="1" x14ac:dyDescent="0.2">
      <c r="A11" s="51" t="s">
        <v>139</v>
      </c>
      <c r="B11" s="48">
        <v>19</v>
      </c>
      <c r="C11" s="48">
        <v>8</v>
      </c>
      <c r="D11" s="13">
        <f>SUM(B11:C11)</f>
        <v>27</v>
      </c>
      <c r="E11" s="13">
        <v>15</v>
      </c>
      <c r="F11" s="13">
        <v>13</v>
      </c>
      <c r="G11" s="13">
        <f>SUM(E11:F11)</f>
        <v>28</v>
      </c>
      <c r="H11" s="50">
        <f>SUM(D11,G11)</f>
        <v>55</v>
      </c>
    </row>
    <row r="12" spans="1:8" ht="15" customHeight="1" x14ac:dyDescent="0.2">
      <c r="A12" s="51" t="s">
        <v>138</v>
      </c>
      <c r="B12" s="13">
        <v>15</v>
      </c>
      <c r="C12" s="13">
        <v>7</v>
      </c>
      <c r="D12" s="13">
        <f>SUM(B12:C12)</f>
        <v>22</v>
      </c>
      <c r="E12" s="13">
        <v>33</v>
      </c>
      <c r="F12" s="13">
        <v>14</v>
      </c>
      <c r="G12" s="13">
        <f>SUM(E12:F12)</f>
        <v>47</v>
      </c>
      <c r="H12" s="50">
        <f>SUM(D12,G12)</f>
        <v>69</v>
      </c>
    </row>
    <row r="13" spans="1:8" x14ac:dyDescent="0.2">
      <c r="A13" s="30" t="s">
        <v>137</v>
      </c>
      <c r="B13" s="17">
        <f>SUM(B14:B15)</f>
        <v>385</v>
      </c>
      <c r="C13" s="17">
        <f>SUM(C14:C15)</f>
        <v>146</v>
      </c>
      <c r="D13" s="17">
        <f>SUM(D14:D15)</f>
        <v>531</v>
      </c>
      <c r="E13" s="17">
        <f>SUM(E14:E15)</f>
        <v>592</v>
      </c>
      <c r="F13" s="17">
        <f>SUM(F14:F15)</f>
        <v>216</v>
      </c>
      <c r="G13" s="17">
        <f>SUM(G14:G15)</f>
        <v>808</v>
      </c>
      <c r="H13" s="17">
        <f>SUM(D13,G13)</f>
        <v>1339</v>
      </c>
    </row>
    <row r="14" spans="1:8" ht="15" customHeight="1" x14ac:dyDescent="0.2">
      <c r="A14" s="22" t="s">
        <v>136</v>
      </c>
      <c r="B14" s="13">
        <v>288</v>
      </c>
      <c r="C14" s="13">
        <v>116</v>
      </c>
      <c r="D14" s="13">
        <f>SUM(B14:C14)</f>
        <v>404</v>
      </c>
      <c r="E14" s="13">
        <v>340</v>
      </c>
      <c r="F14" s="13">
        <v>127</v>
      </c>
      <c r="G14" s="13">
        <f>SUM(E14:F14)</f>
        <v>467</v>
      </c>
      <c r="H14" s="13">
        <f>SUM(D14,G14)</f>
        <v>871</v>
      </c>
    </row>
    <row r="15" spans="1:8" ht="15" customHeight="1" x14ac:dyDescent="0.2">
      <c r="A15" s="22" t="s">
        <v>135</v>
      </c>
      <c r="B15" s="13">
        <v>97</v>
      </c>
      <c r="C15" s="13">
        <v>30</v>
      </c>
      <c r="D15" s="13">
        <f>SUM(B15:C15)</f>
        <v>127</v>
      </c>
      <c r="E15" s="13">
        <v>252</v>
      </c>
      <c r="F15" s="13">
        <v>89</v>
      </c>
      <c r="G15" s="13">
        <f>SUM(E15:F15)</f>
        <v>341</v>
      </c>
      <c r="H15" s="13">
        <f>SUM(D15,G15)</f>
        <v>468</v>
      </c>
    </row>
    <row r="16" spans="1:8" ht="15" customHeight="1" x14ac:dyDescent="0.2">
      <c r="A16" s="37" t="s">
        <v>134</v>
      </c>
      <c r="B16" s="49">
        <f>SUM(B17:B18)</f>
        <v>57</v>
      </c>
      <c r="C16" s="49">
        <f>SUM(C17:C18)</f>
        <v>12</v>
      </c>
      <c r="D16" s="49">
        <f>SUM(D17:D18)</f>
        <v>69</v>
      </c>
      <c r="E16" s="49">
        <f>SUM(E17:E18)</f>
        <v>63</v>
      </c>
      <c r="F16" s="49">
        <f>SUM(F17:F18)</f>
        <v>19</v>
      </c>
      <c r="G16" s="49">
        <f>SUM(G17:G18)</f>
        <v>82</v>
      </c>
      <c r="H16" s="17">
        <f>SUM(D16,G16)</f>
        <v>151</v>
      </c>
    </row>
    <row r="17" spans="1:13" ht="15" customHeight="1" x14ac:dyDescent="0.2">
      <c r="A17" s="20" t="s">
        <v>133</v>
      </c>
      <c r="B17" s="48">
        <v>43</v>
      </c>
      <c r="C17" s="48">
        <v>9</v>
      </c>
      <c r="D17" s="13">
        <f>SUM(B17:C17)</f>
        <v>52</v>
      </c>
      <c r="E17" s="13">
        <v>34</v>
      </c>
      <c r="F17" s="13">
        <v>9</v>
      </c>
      <c r="G17" s="13">
        <f>SUM(E17:F17)</f>
        <v>43</v>
      </c>
      <c r="H17" s="13">
        <f>SUM(D17,G17)</f>
        <v>95</v>
      </c>
    </row>
    <row r="18" spans="1:13" ht="15" customHeight="1" x14ac:dyDescent="0.2">
      <c r="A18" s="22" t="s">
        <v>132</v>
      </c>
      <c r="B18" s="13">
        <v>14</v>
      </c>
      <c r="C18" s="13">
        <v>3</v>
      </c>
      <c r="D18" s="13">
        <f>SUM(B18:C18)</f>
        <v>17</v>
      </c>
      <c r="E18" s="13">
        <v>29</v>
      </c>
      <c r="F18" s="13">
        <v>10</v>
      </c>
      <c r="G18" s="13">
        <f>SUM(E18:F18)</f>
        <v>39</v>
      </c>
      <c r="H18" s="13">
        <f>SUM(D18,G18)</f>
        <v>56</v>
      </c>
    </row>
    <row r="19" spans="1:13" ht="15" customHeight="1" x14ac:dyDescent="0.2">
      <c r="A19" s="30" t="s">
        <v>131</v>
      </c>
      <c r="B19" s="44">
        <f>SUM(B20:B21)</f>
        <v>39</v>
      </c>
      <c r="C19" s="44">
        <f>SUM(C20:C21)</f>
        <v>27</v>
      </c>
      <c r="D19" s="44">
        <f>SUM(D20:D21)</f>
        <v>66</v>
      </c>
      <c r="E19" s="44">
        <f>SUM(E20:E21)</f>
        <v>74</v>
      </c>
      <c r="F19" s="44">
        <f>SUM(F20:F21)</f>
        <v>56</v>
      </c>
      <c r="G19" s="44">
        <f>SUM(G20:G21)</f>
        <v>130</v>
      </c>
      <c r="H19" s="17">
        <f>SUM(D19,G19)</f>
        <v>196</v>
      </c>
    </row>
    <row r="20" spans="1:13" ht="15" customHeight="1" x14ac:dyDescent="0.2">
      <c r="A20" s="20" t="s">
        <v>130</v>
      </c>
      <c r="B20" s="13">
        <v>22</v>
      </c>
      <c r="C20" s="14">
        <v>23</v>
      </c>
      <c r="D20" s="13">
        <f>SUM(B20:C20)</f>
        <v>45</v>
      </c>
      <c r="E20" s="14">
        <v>31</v>
      </c>
      <c r="F20" s="14">
        <v>25</v>
      </c>
      <c r="G20" s="13">
        <f>SUM(E20:F20)</f>
        <v>56</v>
      </c>
      <c r="H20" s="13">
        <f>SUM(D20,G20)</f>
        <v>101</v>
      </c>
    </row>
    <row r="21" spans="1:13" ht="15" customHeight="1" x14ac:dyDescent="0.2">
      <c r="A21" s="20" t="s">
        <v>129</v>
      </c>
      <c r="B21" s="13">
        <v>17</v>
      </c>
      <c r="C21" s="14">
        <v>4</v>
      </c>
      <c r="D21" s="13">
        <f>SUM(B21:C21)</f>
        <v>21</v>
      </c>
      <c r="E21" s="14">
        <v>43</v>
      </c>
      <c r="F21" s="14">
        <v>31</v>
      </c>
      <c r="G21" s="13">
        <f>SUM(E21:F21)</f>
        <v>74</v>
      </c>
      <c r="H21" s="13">
        <f>SUM(D21,G21)</f>
        <v>95</v>
      </c>
    </row>
    <row r="22" spans="1:13" ht="15" customHeight="1" x14ac:dyDescent="0.2">
      <c r="A22" s="30" t="s">
        <v>128</v>
      </c>
      <c r="B22" s="18">
        <f>SUM(B23:B24)</f>
        <v>38</v>
      </c>
      <c r="C22" s="18">
        <f>SUM(C23:C24)</f>
        <v>25</v>
      </c>
      <c r="D22" s="18">
        <f>SUM(D23:D24)</f>
        <v>63</v>
      </c>
      <c r="E22" s="18">
        <f>SUM(E23:E24)</f>
        <v>140</v>
      </c>
      <c r="F22" s="18">
        <f>SUM(F23:F24)</f>
        <v>94</v>
      </c>
      <c r="G22" s="18">
        <f>SUM(G23:G24)</f>
        <v>234</v>
      </c>
      <c r="H22" s="17">
        <f>SUM(D22,G22)</f>
        <v>297</v>
      </c>
    </row>
    <row r="23" spans="1:13" ht="15" customHeight="1" x14ac:dyDescent="0.2">
      <c r="A23" s="20" t="s">
        <v>127</v>
      </c>
      <c r="B23" s="13">
        <v>23</v>
      </c>
      <c r="C23" s="14">
        <v>13</v>
      </c>
      <c r="D23" s="13">
        <f>SUM(B23:C23)</f>
        <v>36</v>
      </c>
      <c r="E23" s="14">
        <v>57</v>
      </c>
      <c r="F23" s="14">
        <v>36</v>
      </c>
      <c r="G23" s="13">
        <f>SUM(E23:F23)</f>
        <v>93</v>
      </c>
      <c r="H23" s="13">
        <f>SUM(D23,G23)</f>
        <v>129</v>
      </c>
    </row>
    <row r="24" spans="1:13" ht="15" customHeight="1" x14ac:dyDescent="0.2">
      <c r="A24" s="20" t="s">
        <v>126</v>
      </c>
      <c r="B24" s="13">
        <v>15</v>
      </c>
      <c r="C24" s="14">
        <v>12</v>
      </c>
      <c r="D24" s="13">
        <f>SUM(B24:C24)</f>
        <v>27</v>
      </c>
      <c r="E24" s="14">
        <v>83</v>
      </c>
      <c r="F24" s="14">
        <v>58</v>
      </c>
      <c r="G24" s="13">
        <f>SUM(E24:F24)</f>
        <v>141</v>
      </c>
      <c r="H24" s="13">
        <f>SUM(D24,G24)</f>
        <v>168</v>
      </c>
    </row>
    <row r="25" spans="1:13" ht="15" customHeight="1" x14ac:dyDescent="0.2">
      <c r="A25" s="37" t="s">
        <v>125</v>
      </c>
      <c r="B25" s="18">
        <f>SUM(B26:B28)</f>
        <v>74</v>
      </c>
      <c r="C25" s="18">
        <f>SUM(C26:C28)</f>
        <v>15</v>
      </c>
      <c r="D25" s="18">
        <f>SUM(D26:D28)</f>
        <v>89</v>
      </c>
      <c r="E25" s="18">
        <f>SUM(E26:E28)</f>
        <v>139</v>
      </c>
      <c r="F25" s="18">
        <f>SUM(F26:F28)</f>
        <v>16</v>
      </c>
      <c r="G25" s="18">
        <f>SUM(G26:G28)</f>
        <v>155</v>
      </c>
      <c r="H25" s="17">
        <f>SUM(D25,G25)</f>
        <v>244</v>
      </c>
    </row>
    <row r="26" spans="1:13" ht="15" customHeight="1" x14ac:dyDescent="0.2">
      <c r="A26" s="20" t="s">
        <v>124</v>
      </c>
      <c r="B26" s="13">
        <v>46</v>
      </c>
      <c r="C26" s="13">
        <v>9</v>
      </c>
      <c r="D26" s="13">
        <f>SUM(B26:C26)</f>
        <v>55</v>
      </c>
      <c r="E26" s="13">
        <v>66</v>
      </c>
      <c r="F26" s="13">
        <v>6</v>
      </c>
      <c r="G26" s="13">
        <f>SUM(E26:F26)</f>
        <v>72</v>
      </c>
      <c r="H26" s="13">
        <f>SUM(D26,G26)</f>
        <v>127</v>
      </c>
      <c r="M26" s="47"/>
    </row>
    <row r="27" spans="1:13" s="24" customFormat="1" ht="15" customHeight="1" x14ac:dyDescent="0.2">
      <c r="A27" s="23" t="s">
        <v>123</v>
      </c>
      <c r="B27" s="13">
        <v>5</v>
      </c>
      <c r="C27" s="13">
        <v>4</v>
      </c>
      <c r="D27" s="13">
        <f>SUM(B27:C27)</f>
        <v>9</v>
      </c>
      <c r="E27" s="46">
        <v>7</v>
      </c>
      <c r="F27" s="46">
        <v>2</v>
      </c>
      <c r="G27" s="13">
        <f>SUM(E27:F27)</f>
        <v>9</v>
      </c>
      <c r="H27" s="13">
        <f>SUM(D27,G27)</f>
        <v>18</v>
      </c>
    </row>
    <row r="28" spans="1:13" ht="15" customHeight="1" x14ac:dyDescent="0.2">
      <c r="A28" s="20" t="s">
        <v>122</v>
      </c>
      <c r="B28" s="13">
        <v>23</v>
      </c>
      <c r="C28" s="14">
        <v>2</v>
      </c>
      <c r="D28" s="13">
        <f>SUM(B28:C28)</f>
        <v>25</v>
      </c>
      <c r="E28" s="14">
        <v>66</v>
      </c>
      <c r="F28" s="14">
        <v>8</v>
      </c>
      <c r="G28" s="13">
        <f>SUM(E28:F28)</f>
        <v>74</v>
      </c>
      <c r="H28" s="13">
        <f>SUM(D28,G28)</f>
        <v>99</v>
      </c>
    </row>
    <row r="29" spans="1:13" ht="15" customHeight="1" x14ac:dyDescent="0.2">
      <c r="A29" s="45" t="s">
        <v>121</v>
      </c>
      <c r="B29" s="44">
        <f>SUM(B30:B31)</f>
        <v>96</v>
      </c>
      <c r="C29" s="44">
        <f>SUM(C30:C31)</f>
        <v>21</v>
      </c>
      <c r="D29" s="44">
        <f>SUM(D30:D31)</f>
        <v>117</v>
      </c>
      <c r="E29" s="44">
        <f>SUM(E30:E31)</f>
        <v>220</v>
      </c>
      <c r="F29" s="44">
        <f>SUM(F30:F31)</f>
        <v>42</v>
      </c>
      <c r="G29" s="44">
        <f>SUM(G30:G31)</f>
        <v>262</v>
      </c>
      <c r="H29" s="17">
        <f>SUM(D29,G29)</f>
        <v>379</v>
      </c>
    </row>
    <row r="30" spans="1:13" ht="15" customHeight="1" x14ac:dyDescent="0.2">
      <c r="A30" s="20" t="s">
        <v>120</v>
      </c>
      <c r="B30" s="13">
        <v>65</v>
      </c>
      <c r="C30" s="13">
        <v>16</v>
      </c>
      <c r="D30" s="13">
        <f>SUM(B30:C30)</f>
        <v>81</v>
      </c>
      <c r="E30" s="13">
        <v>103</v>
      </c>
      <c r="F30" s="13">
        <v>19</v>
      </c>
      <c r="G30" s="13">
        <f>SUM(E30:F30)</f>
        <v>122</v>
      </c>
      <c r="H30" s="13">
        <f>SUM(D30,G30)</f>
        <v>203</v>
      </c>
    </row>
    <row r="31" spans="1:13" ht="15.75" customHeight="1" x14ac:dyDescent="0.2">
      <c r="A31" s="22" t="s">
        <v>119</v>
      </c>
      <c r="B31" s="13">
        <v>31</v>
      </c>
      <c r="C31" s="13">
        <v>5</v>
      </c>
      <c r="D31" s="13">
        <f>SUM(B31:C31)</f>
        <v>36</v>
      </c>
      <c r="E31" s="13">
        <v>117</v>
      </c>
      <c r="F31" s="13">
        <v>23</v>
      </c>
      <c r="G31" s="13">
        <f>SUM(E31:F31)</f>
        <v>140</v>
      </c>
      <c r="H31" s="13">
        <f>SUM(D31,G31)</f>
        <v>176</v>
      </c>
    </row>
    <row r="32" spans="1:13" ht="15.75" hidden="1" customHeight="1" x14ac:dyDescent="0.2">
      <c r="A32" s="12" t="s">
        <v>7</v>
      </c>
      <c r="B32" s="29">
        <f>SUM(B9,B11,B14,B17,B20,B23,B26,B27,B30)</f>
        <v>514</v>
      </c>
      <c r="C32" s="29">
        <f>SUM(C9,C11,C14,C17,C20,C23,C26,C27,C30)</f>
        <v>201</v>
      </c>
      <c r="D32" s="29">
        <f>SUM(D9,D11,D14,D17,D20,D23,D26,D27,D30)</f>
        <v>715</v>
      </c>
      <c r="E32" s="29">
        <f>SUM(E9,E11,E14,E17,E20,E23,E26,E27,E30)</f>
        <v>661</v>
      </c>
      <c r="F32" s="29">
        <f>SUM(F11,F14,F17,F20,F23,F26,F27,F30,F9)</f>
        <v>252</v>
      </c>
      <c r="G32" s="29">
        <f>SUM(G11,G14,G17,G20,G23,G26,G27,G30,G9)</f>
        <v>913</v>
      </c>
      <c r="H32" s="29">
        <f>SUM(H11,H14,H17,H20,H23,H26,H27,H30,H9)</f>
        <v>1628</v>
      </c>
    </row>
    <row r="33" spans="1:8" ht="15.75" hidden="1" customHeight="1" x14ac:dyDescent="0.2">
      <c r="A33" s="12" t="s">
        <v>6</v>
      </c>
      <c r="B33" s="29">
        <f>SUM(B12,B15,B18,B21,B24,B28,B31)</f>
        <v>212</v>
      </c>
      <c r="C33" s="29">
        <f>SUM(C12,C15,C18,C21,C24,C28,C31)</f>
        <v>63</v>
      </c>
      <c r="D33" s="29">
        <f>SUM(D12,D15,D18,D21,D24,D28,D31)</f>
        <v>275</v>
      </c>
      <c r="E33" s="29">
        <f>SUM(E12,E15,E18,E21,E24,E28,E31)</f>
        <v>623</v>
      </c>
      <c r="F33" s="29">
        <f>SUM(F12,F15,F18,F21,F24,F28,F31)</f>
        <v>233</v>
      </c>
      <c r="G33" s="29">
        <f>SUM(G12,G15,G18,G21,G24,G28,G31)</f>
        <v>856</v>
      </c>
      <c r="H33" s="29">
        <f>SUM(H12,H15,H18,H21,H24,H28,H31)</f>
        <v>1131</v>
      </c>
    </row>
    <row r="34" spans="1:8" ht="15.75" hidden="1" customHeight="1" x14ac:dyDescent="0.2">
      <c r="A34" s="12" t="s">
        <v>5</v>
      </c>
      <c r="B34" s="29">
        <f>SUM(B32:B33)</f>
        <v>726</v>
      </c>
      <c r="C34" s="28">
        <f>SUM(C32:C33)</f>
        <v>264</v>
      </c>
      <c r="D34" s="28">
        <f>SUM(D32:D33)</f>
        <v>990</v>
      </c>
      <c r="E34" s="28">
        <f>SUM(E32:E33)</f>
        <v>1284</v>
      </c>
      <c r="F34" s="28">
        <f>SUM(F32:F33)</f>
        <v>485</v>
      </c>
      <c r="G34" s="28">
        <f>SUM(G32:G33)</f>
        <v>1769</v>
      </c>
      <c r="H34" s="28">
        <f>SUM(H32:H33)</f>
        <v>2759</v>
      </c>
    </row>
    <row r="35" spans="1:8" ht="15" customHeight="1" x14ac:dyDescent="0.2">
      <c r="A35" s="35" t="s">
        <v>118</v>
      </c>
      <c r="B35" s="43">
        <f>SUM(B36,B37,B38,B39,B40,B43,B47,B50,B53,B56,B59,B62,B65)</f>
        <v>589</v>
      </c>
      <c r="C35" s="43">
        <f>SUM(C36,C37,C38,C39,C40,C43,C47,C50,C53,C56,C59,C62,C65)</f>
        <v>797</v>
      </c>
      <c r="D35" s="43">
        <f>SUM(D36,D37,D38,D39,D40,D43,D47,D50,D53,D56,D59,D62,D65)</f>
        <v>1386</v>
      </c>
      <c r="E35" s="43">
        <f>SUM(E36,E37,E38,E39,E40,E43,E47,E50,E53,E56,E59,E62,E65)</f>
        <v>1498</v>
      </c>
      <c r="F35" s="43">
        <f>SUM(F36,F37,F38,F39,F40,F43,F47,F50,F53,F56,F59,F62,F65)</f>
        <v>1633</v>
      </c>
      <c r="G35" s="43">
        <f>SUM(G36,G37,G38,G39,G40,G43,G47,G50,G53,G56,G59,G62,G65)</f>
        <v>3131</v>
      </c>
      <c r="H35" s="43">
        <f>SUM(H36,H37,H38,H39,H40,H43,H47,H50,H53,H56,H59,H62,H65)</f>
        <v>4517</v>
      </c>
    </row>
    <row r="36" spans="1:8" ht="15" customHeight="1" x14ac:dyDescent="0.2">
      <c r="A36" s="30" t="s">
        <v>117</v>
      </c>
      <c r="B36" s="43">
        <v>35</v>
      </c>
      <c r="C36" s="43">
        <v>41</v>
      </c>
      <c r="D36" s="17">
        <f>SUM(B36:C36)</f>
        <v>76</v>
      </c>
      <c r="E36" s="43">
        <v>175</v>
      </c>
      <c r="F36" s="43">
        <v>203</v>
      </c>
      <c r="G36" s="17">
        <f>SUM(E36:F36)</f>
        <v>378</v>
      </c>
      <c r="H36" s="17">
        <f>SUM(G36,D36)</f>
        <v>454</v>
      </c>
    </row>
    <row r="37" spans="1:8" ht="15" customHeight="1" x14ac:dyDescent="0.2">
      <c r="A37" s="30" t="s">
        <v>116</v>
      </c>
      <c r="B37" s="17">
        <v>20</v>
      </c>
      <c r="C37" s="17">
        <v>19</v>
      </c>
      <c r="D37" s="17">
        <f>SUM(B37:C37)</f>
        <v>39</v>
      </c>
      <c r="E37" s="17">
        <v>22</v>
      </c>
      <c r="F37" s="17">
        <v>16</v>
      </c>
      <c r="G37" s="17">
        <f>SUM(E37:F37)</f>
        <v>38</v>
      </c>
      <c r="H37" s="17">
        <f>SUM(G37,D37)</f>
        <v>77</v>
      </c>
    </row>
    <row r="38" spans="1:8" ht="15" customHeight="1" x14ac:dyDescent="0.2">
      <c r="A38" s="30" t="s">
        <v>115</v>
      </c>
      <c r="B38" s="17">
        <v>4</v>
      </c>
      <c r="C38" s="17">
        <v>10</v>
      </c>
      <c r="D38" s="17">
        <f>SUM(B38:C38)</f>
        <v>14</v>
      </c>
      <c r="E38" s="17">
        <v>9</v>
      </c>
      <c r="F38" s="17">
        <v>33</v>
      </c>
      <c r="G38" s="17">
        <f>SUM(E38:F38)</f>
        <v>42</v>
      </c>
      <c r="H38" s="17">
        <f>SUM(G38,D38)</f>
        <v>56</v>
      </c>
    </row>
    <row r="39" spans="1:8" s="24" customFormat="1" ht="15" customHeight="1" x14ac:dyDescent="0.2">
      <c r="A39" s="25" t="s">
        <v>51</v>
      </c>
      <c r="B39" s="17">
        <v>8</v>
      </c>
      <c r="C39" s="17">
        <v>19</v>
      </c>
      <c r="D39" s="17">
        <f>SUM(B39:C39)</f>
        <v>27</v>
      </c>
      <c r="E39" s="17">
        <v>20</v>
      </c>
      <c r="F39" s="17">
        <v>36</v>
      </c>
      <c r="G39" s="17">
        <f>SUM(E39:F39)</f>
        <v>56</v>
      </c>
      <c r="H39" s="17">
        <f>SUM(G39,D39)</f>
        <v>83</v>
      </c>
    </row>
    <row r="40" spans="1:8" s="42" customFormat="1" ht="15" customHeight="1" x14ac:dyDescent="0.2">
      <c r="A40" s="37" t="s">
        <v>114</v>
      </c>
      <c r="B40" s="18">
        <f>SUM(B41:B42)</f>
        <v>100</v>
      </c>
      <c r="C40" s="18">
        <f>SUM(C41:C42)</f>
        <v>111</v>
      </c>
      <c r="D40" s="18">
        <f>SUM(D41:D42)</f>
        <v>211</v>
      </c>
      <c r="E40" s="18">
        <f>SUM(E41:E42)</f>
        <v>232</v>
      </c>
      <c r="F40" s="18">
        <f>SUM(F41:F42)</f>
        <v>175</v>
      </c>
      <c r="G40" s="18">
        <f>SUM(G41:G42)</f>
        <v>407</v>
      </c>
      <c r="H40" s="18">
        <f>SUM(H41:H42)</f>
        <v>618</v>
      </c>
    </row>
    <row r="41" spans="1:8" ht="15" customHeight="1" x14ac:dyDescent="0.2">
      <c r="A41" s="20" t="s">
        <v>113</v>
      </c>
      <c r="B41" s="13">
        <v>66</v>
      </c>
      <c r="C41" s="14">
        <v>74</v>
      </c>
      <c r="D41" s="13">
        <f>SUM(B41:C41)</f>
        <v>140</v>
      </c>
      <c r="E41" s="13">
        <v>108</v>
      </c>
      <c r="F41" s="14">
        <v>83</v>
      </c>
      <c r="G41" s="13">
        <f>SUM(E41:F41)</f>
        <v>191</v>
      </c>
      <c r="H41" s="13">
        <f>SUM(G41,D41)</f>
        <v>331</v>
      </c>
    </row>
    <row r="42" spans="1:8" ht="15" customHeight="1" x14ac:dyDescent="0.2">
      <c r="A42" s="20" t="s">
        <v>112</v>
      </c>
      <c r="B42" s="13">
        <v>34</v>
      </c>
      <c r="C42" s="14">
        <v>37</v>
      </c>
      <c r="D42" s="13">
        <f>SUM(B42:C42)</f>
        <v>71</v>
      </c>
      <c r="E42" s="13">
        <v>124</v>
      </c>
      <c r="F42" s="14">
        <v>92</v>
      </c>
      <c r="G42" s="13">
        <f>SUM(E42:F42)</f>
        <v>216</v>
      </c>
      <c r="H42" s="13">
        <f>SUM(G42,D42)</f>
        <v>287</v>
      </c>
    </row>
    <row r="43" spans="1:8" ht="15" customHeight="1" x14ac:dyDescent="0.2">
      <c r="A43" s="30" t="s">
        <v>111</v>
      </c>
      <c r="B43" s="18">
        <f>SUM(B44:B46)</f>
        <v>54</v>
      </c>
      <c r="C43" s="18">
        <f>SUM(C44:C46)</f>
        <v>80</v>
      </c>
      <c r="D43" s="18">
        <f>SUM(D44:D46)</f>
        <v>134</v>
      </c>
      <c r="E43" s="18">
        <f>SUM(E44:E46)</f>
        <v>114</v>
      </c>
      <c r="F43" s="18">
        <f>SUM(F44:F46)</f>
        <v>152</v>
      </c>
      <c r="G43" s="18">
        <f>SUM(G44:G46)</f>
        <v>266</v>
      </c>
      <c r="H43" s="17">
        <f>SUM(G43,D43)</f>
        <v>400</v>
      </c>
    </row>
    <row r="44" spans="1:8" ht="15" customHeight="1" x14ac:dyDescent="0.2">
      <c r="A44" s="20" t="s">
        <v>110</v>
      </c>
      <c r="B44" s="13">
        <v>19</v>
      </c>
      <c r="C44" s="13">
        <v>20</v>
      </c>
      <c r="D44" s="13">
        <f>SUM(B44:C44)</f>
        <v>39</v>
      </c>
      <c r="E44" s="13">
        <v>35</v>
      </c>
      <c r="F44" s="13">
        <v>55</v>
      </c>
      <c r="G44" s="13">
        <f>SUM(E44:F44)</f>
        <v>90</v>
      </c>
      <c r="H44" s="13">
        <f>SUM(G44,D44)</f>
        <v>129</v>
      </c>
    </row>
    <row r="45" spans="1:8" ht="15" customHeight="1" x14ac:dyDescent="0.2">
      <c r="A45" s="20" t="s">
        <v>109</v>
      </c>
      <c r="B45" s="13">
        <v>21</v>
      </c>
      <c r="C45" s="13">
        <v>42</v>
      </c>
      <c r="D45" s="13">
        <f>SUM(B45:C45)</f>
        <v>63</v>
      </c>
      <c r="E45" s="13">
        <v>46</v>
      </c>
      <c r="F45" s="13">
        <v>52</v>
      </c>
      <c r="G45" s="13">
        <f>SUM(E45:F45)</f>
        <v>98</v>
      </c>
      <c r="H45" s="13">
        <f>SUM(G45,D45)</f>
        <v>161</v>
      </c>
    </row>
    <row r="46" spans="1:8" ht="15" customHeight="1" x14ac:dyDescent="0.2">
      <c r="A46" s="20" t="s">
        <v>108</v>
      </c>
      <c r="B46" s="41">
        <v>14</v>
      </c>
      <c r="C46" s="41">
        <v>18</v>
      </c>
      <c r="D46" s="13">
        <f>SUM(B46:C46)</f>
        <v>32</v>
      </c>
      <c r="E46" s="41">
        <v>33</v>
      </c>
      <c r="F46" s="41">
        <v>45</v>
      </c>
      <c r="G46" s="13">
        <f>SUM(E46:F46)</f>
        <v>78</v>
      </c>
      <c r="H46" s="13">
        <f>SUM(G46,D46)</f>
        <v>110</v>
      </c>
    </row>
    <row r="47" spans="1:8" ht="15" customHeight="1" x14ac:dyDescent="0.2">
      <c r="A47" s="30" t="s">
        <v>107</v>
      </c>
      <c r="B47" s="18">
        <f>SUM(B48:B49)</f>
        <v>70</v>
      </c>
      <c r="C47" s="18">
        <f>SUM(C48:C49)</f>
        <v>123</v>
      </c>
      <c r="D47" s="18">
        <f>SUM(D48:D49)</f>
        <v>193</v>
      </c>
      <c r="E47" s="18">
        <f>SUM(E48:E49)</f>
        <v>196</v>
      </c>
      <c r="F47" s="18">
        <f>SUM(F48:F49)</f>
        <v>261</v>
      </c>
      <c r="G47" s="18">
        <f>SUM(G48:G49)</f>
        <v>457</v>
      </c>
      <c r="H47" s="17">
        <f>SUM(G47,D47)</f>
        <v>650</v>
      </c>
    </row>
    <row r="48" spans="1:8" ht="15" customHeight="1" x14ac:dyDescent="0.2">
      <c r="A48" s="20" t="s">
        <v>106</v>
      </c>
      <c r="B48" s="13">
        <v>46</v>
      </c>
      <c r="C48" s="14">
        <v>70</v>
      </c>
      <c r="D48" s="13">
        <f>SUM(B48:C48)</f>
        <v>116</v>
      </c>
      <c r="E48" s="13">
        <v>95</v>
      </c>
      <c r="F48" s="14">
        <v>116</v>
      </c>
      <c r="G48" s="13">
        <f>SUM(E48:F48)</f>
        <v>211</v>
      </c>
      <c r="H48" s="13">
        <f>SUM(G48,D48)</f>
        <v>327</v>
      </c>
    </row>
    <row r="49" spans="1:8" ht="15" customHeight="1" x14ac:dyDescent="0.2">
      <c r="A49" s="22" t="s">
        <v>105</v>
      </c>
      <c r="B49" s="13">
        <v>24</v>
      </c>
      <c r="C49" s="14">
        <v>53</v>
      </c>
      <c r="D49" s="13">
        <f>SUM(B49:C49)</f>
        <v>77</v>
      </c>
      <c r="E49" s="13">
        <v>101</v>
      </c>
      <c r="F49" s="14">
        <v>145</v>
      </c>
      <c r="G49" s="13">
        <f>SUM(E49:F49)</f>
        <v>246</v>
      </c>
      <c r="H49" s="13">
        <f>SUM(G49,D49)</f>
        <v>323</v>
      </c>
    </row>
    <row r="50" spans="1:8" ht="15" customHeight="1" x14ac:dyDescent="0.2">
      <c r="A50" s="30" t="s">
        <v>104</v>
      </c>
      <c r="B50" s="18">
        <f>SUM(B51:B52)</f>
        <v>68</v>
      </c>
      <c r="C50" s="18">
        <f>SUM(C51:C52)</f>
        <v>33</v>
      </c>
      <c r="D50" s="18">
        <f>SUM(D51:D52)</f>
        <v>101</v>
      </c>
      <c r="E50" s="18">
        <f>SUM(E51:E52)</f>
        <v>214</v>
      </c>
      <c r="F50" s="18">
        <f>SUM(F51:F52)</f>
        <v>121</v>
      </c>
      <c r="G50" s="18">
        <f>SUM(G51:G52)</f>
        <v>335</v>
      </c>
      <c r="H50" s="17">
        <f>SUM(G50,D50)</f>
        <v>436</v>
      </c>
    </row>
    <row r="51" spans="1:8" ht="15" customHeight="1" x14ac:dyDescent="0.2">
      <c r="A51" s="20" t="s">
        <v>103</v>
      </c>
      <c r="B51" s="13">
        <v>34</v>
      </c>
      <c r="C51" s="14">
        <v>13</v>
      </c>
      <c r="D51" s="13">
        <f>SUM(B51:C51)</f>
        <v>47</v>
      </c>
      <c r="E51" s="13">
        <v>95</v>
      </c>
      <c r="F51" s="14">
        <v>48</v>
      </c>
      <c r="G51" s="13">
        <f>SUM(E51:F51)</f>
        <v>143</v>
      </c>
      <c r="H51" s="13">
        <f>SUM(G51,D51)</f>
        <v>190</v>
      </c>
    </row>
    <row r="52" spans="1:8" ht="15" customHeight="1" x14ac:dyDescent="0.2">
      <c r="A52" s="20" t="s">
        <v>102</v>
      </c>
      <c r="B52" s="13">
        <v>34</v>
      </c>
      <c r="C52" s="14">
        <v>20</v>
      </c>
      <c r="D52" s="13">
        <f>SUM(B52:C52)</f>
        <v>54</v>
      </c>
      <c r="E52" s="13">
        <v>119</v>
      </c>
      <c r="F52" s="14">
        <v>73</v>
      </c>
      <c r="G52" s="13">
        <f>SUM(E52:F52)</f>
        <v>192</v>
      </c>
      <c r="H52" s="13">
        <f>SUM(G52,D52)</f>
        <v>246</v>
      </c>
    </row>
    <row r="53" spans="1:8" ht="15" customHeight="1" x14ac:dyDescent="0.2">
      <c r="A53" s="30" t="s">
        <v>101</v>
      </c>
      <c r="B53" s="18">
        <f>SUM(B54:B55)</f>
        <v>58</v>
      </c>
      <c r="C53" s="18">
        <f>SUM(C54:C55)</f>
        <v>139</v>
      </c>
      <c r="D53" s="18">
        <f>SUM(D54:D55)</f>
        <v>197</v>
      </c>
      <c r="E53" s="18">
        <f>SUM(E54:E55)</f>
        <v>137</v>
      </c>
      <c r="F53" s="18">
        <f>SUM(F54:F55)</f>
        <v>223</v>
      </c>
      <c r="G53" s="18">
        <f>SUM(G54:G55)</f>
        <v>360</v>
      </c>
      <c r="H53" s="17">
        <f>SUM(G53,D53)</f>
        <v>557</v>
      </c>
    </row>
    <row r="54" spans="1:8" ht="15" customHeight="1" x14ac:dyDescent="0.2">
      <c r="A54" s="22" t="s">
        <v>100</v>
      </c>
      <c r="B54" s="13">
        <v>42</v>
      </c>
      <c r="C54" s="14">
        <v>105</v>
      </c>
      <c r="D54" s="13">
        <f>SUM(B54:C54)</f>
        <v>147</v>
      </c>
      <c r="E54" s="13">
        <v>38</v>
      </c>
      <c r="F54" s="14">
        <v>93</v>
      </c>
      <c r="G54" s="13">
        <f>SUM(E54:F54)</f>
        <v>131</v>
      </c>
      <c r="H54" s="13">
        <f>SUM(G54,D54)</f>
        <v>278</v>
      </c>
    </row>
    <row r="55" spans="1:8" ht="15" customHeight="1" x14ac:dyDescent="0.2">
      <c r="A55" s="22" t="s">
        <v>99</v>
      </c>
      <c r="B55" s="13">
        <v>16</v>
      </c>
      <c r="C55" s="14">
        <v>34</v>
      </c>
      <c r="D55" s="13">
        <f>SUM(B55:C55)</f>
        <v>50</v>
      </c>
      <c r="E55" s="13">
        <v>99</v>
      </c>
      <c r="F55" s="14">
        <v>130</v>
      </c>
      <c r="G55" s="13">
        <f>SUM(E55:F55)</f>
        <v>229</v>
      </c>
      <c r="H55" s="13">
        <f>SUM(G55,D55)</f>
        <v>279</v>
      </c>
    </row>
    <row r="56" spans="1:8" ht="15" customHeight="1" x14ac:dyDescent="0.2">
      <c r="A56" s="30" t="s">
        <v>98</v>
      </c>
      <c r="B56" s="18">
        <f>SUM(B57:B58)</f>
        <v>113</v>
      </c>
      <c r="C56" s="18">
        <f>SUM(C57:C58)</f>
        <v>137</v>
      </c>
      <c r="D56" s="18">
        <f>SUM(D57:D58)</f>
        <v>250</v>
      </c>
      <c r="E56" s="18">
        <f>SUM(E57:E58)</f>
        <v>250</v>
      </c>
      <c r="F56" s="18">
        <f>SUM(F57:F58)</f>
        <v>246</v>
      </c>
      <c r="G56" s="18">
        <f>SUM(G57:G58)</f>
        <v>496</v>
      </c>
      <c r="H56" s="17">
        <f>SUM(G56,D56)</f>
        <v>746</v>
      </c>
    </row>
    <row r="57" spans="1:8" ht="15" customHeight="1" x14ac:dyDescent="0.2">
      <c r="A57" s="20" t="s">
        <v>97</v>
      </c>
      <c r="B57" s="13">
        <v>59</v>
      </c>
      <c r="C57" s="14">
        <v>74</v>
      </c>
      <c r="D57" s="13">
        <f>SUM(B57:C57)</f>
        <v>133</v>
      </c>
      <c r="E57" s="13">
        <v>74</v>
      </c>
      <c r="F57" s="14">
        <v>82</v>
      </c>
      <c r="G57" s="13">
        <f>SUM(E57:F57)</f>
        <v>156</v>
      </c>
      <c r="H57" s="13">
        <f>SUM(G57,D57)</f>
        <v>289</v>
      </c>
    </row>
    <row r="58" spans="1:8" ht="15" customHeight="1" x14ac:dyDescent="0.2">
      <c r="A58" s="20" t="s">
        <v>96</v>
      </c>
      <c r="B58" s="13">
        <v>54</v>
      </c>
      <c r="C58" s="14">
        <v>63</v>
      </c>
      <c r="D58" s="13">
        <f>SUM(B58:C58)</f>
        <v>117</v>
      </c>
      <c r="E58" s="13">
        <v>176</v>
      </c>
      <c r="F58" s="14">
        <v>164</v>
      </c>
      <c r="G58" s="13">
        <f>SUM(E58:F58)</f>
        <v>340</v>
      </c>
      <c r="H58" s="13">
        <f>SUM(G58,D58)</f>
        <v>457</v>
      </c>
    </row>
    <row r="59" spans="1:8" ht="15" customHeight="1" x14ac:dyDescent="0.2">
      <c r="A59" s="30" t="s">
        <v>95</v>
      </c>
      <c r="B59" s="18">
        <f>SUM(B60:B61)</f>
        <v>34</v>
      </c>
      <c r="C59" s="18">
        <f>SUM(C60:C61)</f>
        <v>41</v>
      </c>
      <c r="D59" s="18">
        <f>SUM(D60:D61)</f>
        <v>75</v>
      </c>
      <c r="E59" s="18">
        <f>SUM(E60:E61)</f>
        <v>60</v>
      </c>
      <c r="F59" s="18">
        <f>SUM(F60:F61)</f>
        <v>77</v>
      </c>
      <c r="G59" s="18">
        <f>SUM(G60:G61)</f>
        <v>137</v>
      </c>
      <c r="H59" s="17">
        <f>SUM(G59,D59)</f>
        <v>212</v>
      </c>
    </row>
    <row r="60" spans="1:8" ht="15" customHeight="1" x14ac:dyDescent="0.2">
      <c r="A60" s="20" t="s">
        <v>94</v>
      </c>
      <c r="B60" s="40">
        <v>20</v>
      </c>
      <c r="C60" s="39">
        <v>29</v>
      </c>
      <c r="D60" s="13">
        <f>SUM(B60:C60)</f>
        <v>49</v>
      </c>
      <c r="E60" s="40">
        <v>33</v>
      </c>
      <c r="F60" s="39">
        <v>40</v>
      </c>
      <c r="G60" s="13">
        <f>SUM(E60:F60)</f>
        <v>73</v>
      </c>
      <c r="H60" s="13">
        <f>SUM(G60,D60)</f>
        <v>122</v>
      </c>
    </row>
    <row r="61" spans="1:8" ht="15" customHeight="1" x14ac:dyDescent="0.2">
      <c r="A61" s="20" t="s">
        <v>93</v>
      </c>
      <c r="B61" s="40">
        <v>14</v>
      </c>
      <c r="C61" s="39">
        <v>12</v>
      </c>
      <c r="D61" s="13">
        <f>SUM(B61:C61)</f>
        <v>26</v>
      </c>
      <c r="E61" s="40">
        <v>27</v>
      </c>
      <c r="F61" s="39">
        <v>37</v>
      </c>
      <c r="G61" s="13">
        <f>SUM(E61:F61)</f>
        <v>64</v>
      </c>
      <c r="H61" s="13">
        <f>SUM(G61,D61)</f>
        <v>90</v>
      </c>
    </row>
    <row r="62" spans="1:8" ht="15" customHeight="1" x14ac:dyDescent="0.2">
      <c r="A62" s="37" t="s">
        <v>92</v>
      </c>
      <c r="B62" s="18">
        <f>SUM(B63:B64)</f>
        <v>18</v>
      </c>
      <c r="C62" s="18">
        <f>SUM(C63:C64)</f>
        <v>38</v>
      </c>
      <c r="D62" s="18">
        <f>SUM(D63:D64)</f>
        <v>56</v>
      </c>
      <c r="E62" s="18">
        <f>SUM(E63:E64)</f>
        <v>24</v>
      </c>
      <c r="F62" s="18">
        <f>SUM(F63:F64)</f>
        <v>73</v>
      </c>
      <c r="G62" s="18">
        <f>SUM(G63:G64)</f>
        <v>97</v>
      </c>
      <c r="H62" s="17">
        <f>SUM(G62,D62)</f>
        <v>153</v>
      </c>
    </row>
    <row r="63" spans="1:8" ht="15" customHeight="1" x14ac:dyDescent="0.2">
      <c r="A63" s="38" t="s">
        <v>91</v>
      </c>
      <c r="B63" s="13">
        <v>9</v>
      </c>
      <c r="C63" s="14">
        <v>29</v>
      </c>
      <c r="D63" s="13">
        <f>SUM(B63:C63)</f>
        <v>38</v>
      </c>
      <c r="E63" s="13">
        <v>8</v>
      </c>
      <c r="F63" s="14">
        <v>31</v>
      </c>
      <c r="G63" s="13">
        <f>SUM(E63:F63)</f>
        <v>39</v>
      </c>
      <c r="H63" s="13">
        <f>SUM(G63,D63)</f>
        <v>77</v>
      </c>
    </row>
    <row r="64" spans="1:8" ht="15" customHeight="1" x14ac:dyDescent="0.2">
      <c r="A64" s="38" t="s">
        <v>90</v>
      </c>
      <c r="B64" s="13">
        <v>9</v>
      </c>
      <c r="C64" s="14">
        <v>9</v>
      </c>
      <c r="D64" s="13">
        <f>SUM(B64:C64)</f>
        <v>18</v>
      </c>
      <c r="E64" s="13">
        <v>16</v>
      </c>
      <c r="F64" s="14">
        <v>42</v>
      </c>
      <c r="G64" s="13">
        <f>SUM(E64:F64)</f>
        <v>58</v>
      </c>
      <c r="H64" s="13">
        <f>SUM(G64,D64)</f>
        <v>76</v>
      </c>
    </row>
    <row r="65" spans="1:8" ht="15" customHeight="1" x14ac:dyDescent="0.2">
      <c r="A65" s="37" t="s">
        <v>89</v>
      </c>
      <c r="B65" s="17">
        <f>SUM(B66)</f>
        <v>7</v>
      </c>
      <c r="C65" s="17">
        <f>SUM(C66)</f>
        <v>6</v>
      </c>
      <c r="D65" s="17">
        <f>SUM(D66)</f>
        <v>13</v>
      </c>
      <c r="E65" s="17">
        <f>SUM(E66)</f>
        <v>45</v>
      </c>
      <c r="F65" s="17">
        <f>SUM(F66)</f>
        <v>17</v>
      </c>
      <c r="G65" s="17">
        <f>SUM(G66)</f>
        <v>62</v>
      </c>
      <c r="H65" s="17">
        <f>SUM(G65,D65)</f>
        <v>75</v>
      </c>
    </row>
    <row r="66" spans="1:8" x14ac:dyDescent="0.2">
      <c r="A66" s="36" t="s">
        <v>88</v>
      </c>
      <c r="B66" s="24">
        <v>7</v>
      </c>
      <c r="C66" s="13">
        <v>6</v>
      </c>
      <c r="D66" s="13">
        <f>SUM(B66:C66)</f>
        <v>13</v>
      </c>
      <c r="E66" s="13">
        <v>45</v>
      </c>
      <c r="F66" s="13">
        <v>17</v>
      </c>
      <c r="G66" s="13">
        <f>SUM(E66:F66)</f>
        <v>62</v>
      </c>
      <c r="H66" s="13">
        <f>SUM(G66,D66)</f>
        <v>75</v>
      </c>
    </row>
    <row r="67" spans="1:8" hidden="1" x14ac:dyDescent="0.2">
      <c r="A67" s="12" t="s">
        <v>7</v>
      </c>
      <c r="B67" s="29">
        <f>SUM(B37,B38,B39,B41,B44,B45,B48,B51,B54,B57,B60,B63)</f>
        <v>348</v>
      </c>
      <c r="C67" s="29">
        <f>SUM(C37,C38,C39,C41,C44,C45,C48,C51,C54,C57,C60,C63)</f>
        <v>504</v>
      </c>
      <c r="D67" s="29">
        <f>SUM(D37,D38,D39,D41,D44,D45,D48,D51,D54,D57,D60,D63)</f>
        <v>852</v>
      </c>
      <c r="E67" s="29">
        <f>SUM(E37,E38,E39,E41,E44,E45,E48,E51,E54,E57,E60,E63)</f>
        <v>583</v>
      </c>
      <c r="F67" s="29">
        <f>SUM(F37,F38,F39,F41,F44,F45,F48,F51,F54,F57,F60,F63)</f>
        <v>685</v>
      </c>
      <c r="G67" s="29">
        <f>SUM(G37,G38,G39,G41,G44,G45,G48,G51,G54,G57,G60,G63)</f>
        <v>1268</v>
      </c>
      <c r="H67" s="29">
        <f>SUM(H37,H38,H39,H41,H44,H45,H48,H51,H54,H57,H60,H63)</f>
        <v>2120</v>
      </c>
    </row>
    <row r="68" spans="1:8" hidden="1" x14ac:dyDescent="0.2">
      <c r="A68" s="12" t="s">
        <v>6</v>
      </c>
      <c r="B68" s="29">
        <f>SUM(B36,B42,B46,B49,B52,B55,B58,B61,B64,B66)</f>
        <v>241</v>
      </c>
      <c r="C68" s="29">
        <f>SUM(C36,C42,C46,C49,C52,C55,C58,C61,C64,C66)</f>
        <v>293</v>
      </c>
      <c r="D68" s="29">
        <f>SUM(D36,D42,D46,D49,D52,D55,D58,D61,D64,D66)</f>
        <v>534</v>
      </c>
      <c r="E68" s="29">
        <f>SUM(E36,E42,E46,E49,E52,E55,E58,E61,E64,E66)</f>
        <v>915</v>
      </c>
      <c r="F68" s="29">
        <f>SUM(F36,F42,F46,F49,F52,F55,F58,F61,F64,F66)</f>
        <v>948</v>
      </c>
      <c r="G68" s="29">
        <f>SUM(G36,G42,G46,G49,G52,G55,G58,G61,G64,G66)</f>
        <v>1863</v>
      </c>
      <c r="H68" s="29">
        <f>SUM(H36,H42,H46,H49,H52,H55,H58,H61,H64,H66)</f>
        <v>2397</v>
      </c>
    </row>
    <row r="69" spans="1:8" hidden="1" x14ac:dyDescent="0.2">
      <c r="A69" s="12"/>
      <c r="B69" s="29">
        <f>SUM(B67:B68)</f>
        <v>589</v>
      </c>
      <c r="C69" s="29">
        <f>SUM(C67:C68)</f>
        <v>797</v>
      </c>
      <c r="D69" s="29">
        <f>SUM(D67:D68)</f>
        <v>1386</v>
      </c>
      <c r="E69" s="29">
        <f>SUM(E67:E68)</f>
        <v>1498</v>
      </c>
      <c r="F69" s="29">
        <f>SUM(F67:F68)</f>
        <v>1633</v>
      </c>
      <c r="G69" s="29">
        <f>SUM(G67:G68)</f>
        <v>3131</v>
      </c>
      <c r="H69" s="29">
        <f>SUM(H67:H68)</f>
        <v>4517</v>
      </c>
    </row>
    <row r="70" spans="1:8" ht="15" customHeight="1" x14ac:dyDescent="0.2">
      <c r="A70" s="35" t="s">
        <v>87</v>
      </c>
      <c r="B70" s="34">
        <f>SUM(B71,B72,B73,B76,B83,B91,B95,B98,B101)</f>
        <v>801</v>
      </c>
      <c r="C70" s="34">
        <f>SUM(C71,C72,C73,C76,C83,C91,C95,C98,C101)</f>
        <v>767</v>
      </c>
      <c r="D70" s="34">
        <f>SUM(D71,D72,D73,D76,D83,D91,D95,D98,D101)</f>
        <v>1568</v>
      </c>
      <c r="E70" s="34">
        <f>SUM(E71,E72,E73,E76,E83,E91,E95,E98,E101)</f>
        <v>1383</v>
      </c>
      <c r="F70" s="34">
        <f>SUM(F71,F72,F73,F76,F83,F91,F95,F98,F101)</f>
        <v>1298</v>
      </c>
      <c r="G70" s="34">
        <f>SUM(G71,G72,G73,G76,G83,G91,G95,G98,G101)</f>
        <v>2681</v>
      </c>
      <c r="H70" s="34">
        <f>SUM(H71,H72,H73,H76,H83,H91,H95,H98,H101)</f>
        <v>4249</v>
      </c>
    </row>
    <row r="71" spans="1:8" ht="15" customHeight="1" x14ac:dyDescent="0.2">
      <c r="A71" s="30" t="s">
        <v>86</v>
      </c>
      <c r="B71" s="17">
        <v>6</v>
      </c>
      <c r="C71" s="17">
        <v>21</v>
      </c>
      <c r="D71" s="17">
        <f>SUM(B71:C71)</f>
        <v>27</v>
      </c>
      <c r="E71" s="17">
        <v>14</v>
      </c>
      <c r="F71" s="17">
        <v>42</v>
      </c>
      <c r="G71" s="13">
        <f>SUM(E71:F71)</f>
        <v>56</v>
      </c>
      <c r="H71" s="17">
        <f>SUM(G71,D71)</f>
        <v>83</v>
      </c>
    </row>
    <row r="72" spans="1:8" s="24" customFormat="1" ht="15" customHeight="1" x14ac:dyDescent="0.2">
      <c r="A72" s="25" t="s">
        <v>51</v>
      </c>
      <c r="B72" s="17">
        <v>14</v>
      </c>
      <c r="C72" s="17">
        <v>27</v>
      </c>
      <c r="D72" s="17">
        <f>SUM(B72:C72)</f>
        <v>41</v>
      </c>
      <c r="E72" s="17">
        <v>12</v>
      </c>
      <c r="F72" s="17">
        <v>27</v>
      </c>
      <c r="G72" s="17">
        <f>SUM(E72:F72)</f>
        <v>39</v>
      </c>
      <c r="H72" s="17">
        <f>SUM(G72,D72)</f>
        <v>80</v>
      </c>
    </row>
    <row r="73" spans="1:8" ht="15" customHeight="1" x14ac:dyDescent="0.2">
      <c r="A73" s="30" t="s">
        <v>85</v>
      </c>
      <c r="B73" s="18">
        <f>SUM(B74:B75)</f>
        <v>11</v>
      </c>
      <c r="C73" s="18">
        <f>SUM(C74:C75)</f>
        <v>19</v>
      </c>
      <c r="D73" s="18">
        <f>SUM(D74:D75)</f>
        <v>30</v>
      </c>
      <c r="E73" s="18">
        <f>SUM(E74:E75)</f>
        <v>23</v>
      </c>
      <c r="F73" s="18">
        <f>SUM(F74:F75)</f>
        <v>34</v>
      </c>
      <c r="G73" s="18">
        <f>SUM(G74:G75)</f>
        <v>57</v>
      </c>
      <c r="H73" s="17">
        <f>SUM(G73,D73)</f>
        <v>87</v>
      </c>
    </row>
    <row r="74" spans="1:8" ht="15" customHeight="1" x14ac:dyDescent="0.2">
      <c r="A74" s="20" t="s">
        <v>84</v>
      </c>
      <c r="B74" s="13">
        <v>6</v>
      </c>
      <c r="C74" s="13">
        <v>8</v>
      </c>
      <c r="D74" s="13">
        <f>SUM(B74:C74)</f>
        <v>14</v>
      </c>
      <c r="E74" s="13">
        <v>6</v>
      </c>
      <c r="F74" s="13">
        <v>14</v>
      </c>
      <c r="G74" s="13">
        <f>SUM(E74:F74)</f>
        <v>20</v>
      </c>
      <c r="H74" s="13">
        <f>SUM(G74,D74)</f>
        <v>34</v>
      </c>
    </row>
    <row r="75" spans="1:8" ht="15" customHeight="1" x14ac:dyDescent="0.2">
      <c r="A75" s="20" t="s">
        <v>83</v>
      </c>
      <c r="B75" s="13">
        <v>5</v>
      </c>
      <c r="C75" s="13">
        <v>11</v>
      </c>
      <c r="D75" s="13">
        <f>SUM(B75:C75)</f>
        <v>16</v>
      </c>
      <c r="E75" s="13">
        <v>17</v>
      </c>
      <c r="F75" s="13">
        <v>20</v>
      </c>
      <c r="G75" s="13">
        <f>SUM(E75:F75)</f>
        <v>37</v>
      </c>
      <c r="H75" s="13">
        <f>SUM(G75,D75)</f>
        <v>53</v>
      </c>
    </row>
    <row r="76" spans="1:8" ht="15" customHeight="1" x14ac:dyDescent="0.2">
      <c r="A76" s="30" t="s">
        <v>82</v>
      </c>
      <c r="B76" s="18">
        <f>SUM(B77:B82)</f>
        <v>404</v>
      </c>
      <c r="C76" s="18">
        <f>SUM(C77:C82)</f>
        <v>415</v>
      </c>
      <c r="D76" s="18">
        <f>SUM(D77:D82)</f>
        <v>819</v>
      </c>
      <c r="E76" s="18">
        <f>SUM(E77:E82)</f>
        <v>719</v>
      </c>
      <c r="F76" s="18">
        <f>SUM(F77:F82)</f>
        <v>665</v>
      </c>
      <c r="G76" s="18">
        <f>SUM(G77:G82)</f>
        <v>1384</v>
      </c>
      <c r="H76" s="17">
        <f>SUM(G76,D76)</f>
        <v>2203</v>
      </c>
    </row>
    <row r="77" spans="1:8" ht="15" customHeight="1" x14ac:dyDescent="0.2">
      <c r="A77" s="31" t="s">
        <v>81</v>
      </c>
      <c r="B77" s="33">
        <v>177</v>
      </c>
      <c r="C77" s="33">
        <v>207</v>
      </c>
      <c r="D77" s="13">
        <f>SUM(B77:C77)</f>
        <v>384</v>
      </c>
      <c r="E77" s="13">
        <v>309</v>
      </c>
      <c r="F77" s="13">
        <v>319</v>
      </c>
      <c r="G77" s="13">
        <f>SUM(E77:F77)</f>
        <v>628</v>
      </c>
      <c r="H77" s="13">
        <f>SUM(G77,D77)</f>
        <v>1012</v>
      </c>
    </row>
    <row r="78" spans="1:8" ht="15" customHeight="1" x14ac:dyDescent="0.2">
      <c r="A78" s="31" t="s">
        <v>80</v>
      </c>
      <c r="B78" s="33">
        <v>15</v>
      </c>
      <c r="C78" s="33">
        <v>13</v>
      </c>
      <c r="D78" s="13">
        <f>SUM(B78:C78)</f>
        <v>28</v>
      </c>
      <c r="E78" s="13">
        <v>67</v>
      </c>
      <c r="F78" s="13">
        <v>60</v>
      </c>
      <c r="G78" s="13">
        <f>SUM(E78:F78)</f>
        <v>127</v>
      </c>
      <c r="H78" s="13">
        <f>SUM(G78,D78)</f>
        <v>155</v>
      </c>
    </row>
    <row r="79" spans="1:8" ht="15" customHeight="1" x14ac:dyDescent="0.2">
      <c r="A79" s="31" t="s">
        <v>79</v>
      </c>
      <c r="B79" s="32">
        <v>37</v>
      </c>
      <c r="C79" s="32">
        <v>59</v>
      </c>
      <c r="D79" s="13">
        <f>SUM(B79:C79)</f>
        <v>96</v>
      </c>
      <c r="E79" s="13">
        <v>82</v>
      </c>
      <c r="F79" s="13">
        <v>88</v>
      </c>
      <c r="G79" s="13">
        <f>SUM(E79:F79)</f>
        <v>170</v>
      </c>
      <c r="H79" s="13">
        <f>SUM(G79,D79)</f>
        <v>266</v>
      </c>
    </row>
    <row r="80" spans="1:8" ht="15" customHeight="1" x14ac:dyDescent="0.2">
      <c r="A80" s="31" t="s">
        <v>78</v>
      </c>
      <c r="B80" s="13">
        <v>133</v>
      </c>
      <c r="C80" s="13">
        <v>106</v>
      </c>
      <c r="D80" s="13">
        <f>SUM(B80:C80)</f>
        <v>239</v>
      </c>
      <c r="E80" s="13">
        <v>188</v>
      </c>
      <c r="F80" s="13">
        <v>147</v>
      </c>
      <c r="G80" s="13">
        <f>SUM(E80:F80)</f>
        <v>335</v>
      </c>
      <c r="H80" s="13">
        <f>SUM(G80,D80)</f>
        <v>574</v>
      </c>
    </row>
    <row r="81" spans="1:8" ht="15" customHeight="1" x14ac:dyDescent="0.2">
      <c r="A81" s="31" t="s">
        <v>77</v>
      </c>
      <c r="B81" s="13">
        <v>38</v>
      </c>
      <c r="C81" s="13">
        <v>23</v>
      </c>
      <c r="D81" s="13">
        <f>SUM(B81:C81)</f>
        <v>61</v>
      </c>
      <c r="E81" s="13">
        <v>47</v>
      </c>
      <c r="F81" s="13">
        <v>25</v>
      </c>
      <c r="G81" s="13">
        <f>SUM(E81:F81)</f>
        <v>72</v>
      </c>
      <c r="H81" s="13">
        <f>SUM(G81,D81)</f>
        <v>133</v>
      </c>
    </row>
    <row r="82" spans="1:8" ht="15" customHeight="1" x14ac:dyDescent="0.2">
      <c r="A82" s="31" t="s">
        <v>76</v>
      </c>
      <c r="B82" s="13">
        <v>4</v>
      </c>
      <c r="C82" s="13">
        <v>7</v>
      </c>
      <c r="D82" s="13">
        <f>SUM(B82:C82)</f>
        <v>11</v>
      </c>
      <c r="E82" s="13">
        <v>26</v>
      </c>
      <c r="F82" s="13">
        <v>26</v>
      </c>
      <c r="G82" s="13">
        <f>SUM(E82:F82)</f>
        <v>52</v>
      </c>
      <c r="H82" s="13">
        <f>SUM(G82,D82)</f>
        <v>63</v>
      </c>
    </row>
    <row r="83" spans="1:8" ht="15" customHeight="1" x14ac:dyDescent="0.2">
      <c r="A83" s="30" t="s">
        <v>75</v>
      </c>
      <c r="B83" s="18">
        <f>SUM(B84:B90)</f>
        <v>73</v>
      </c>
      <c r="C83" s="18">
        <f>SUM(C84:C90)</f>
        <v>66</v>
      </c>
      <c r="D83" s="18">
        <f>SUM(D84:D90)</f>
        <v>139</v>
      </c>
      <c r="E83" s="18">
        <f>SUM(E84:E90)</f>
        <v>134</v>
      </c>
      <c r="F83" s="18">
        <f>SUM(F84:F90)</f>
        <v>120</v>
      </c>
      <c r="G83" s="18">
        <f>SUM(G84:G90)</f>
        <v>254</v>
      </c>
      <c r="H83" s="17">
        <f>SUM(G83,D83)</f>
        <v>393</v>
      </c>
    </row>
    <row r="84" spans="1:8" ht="15" customHeight="1" x14ac:dyDescent="0.2">
      <c r="A84" s="20" t="s">
        <v>74</v>
      </c>
      <c r="B84" s="13">
        <v>6</v>
      </c>
      <c r="C84" s="13">
        <v>10</v>
      </c>
      <c r="D84" s="13">
        <f>SUM(B84:C84)</f>
        <v>16</v>
      </c>
      <c r="E84" s="13">
        <v>14</v>
      </c>
      <c r="F84" s="13">
        <v>22</v>
      </c>
      <c r="G84" s="13">
        <f>SUM(E84:F84)</f>
        <v>36</v>
      </c>
      <c r="H84" s="13">
        <f>SUM(G84,D84)</f>
        <v>52</v>
      </c>
    </row>
    <row r="85" spans="1:8" ht="15" customHeight="1" x14ac:dyDescent="0.2">
      <c r="A85" s="20" t="s">
        <v>73</v>
      </c>
      <c r="B85" s="13">
        <v>1</v>
      </c>
      <c r="C85" s="13">
        <v>2</v>
      </c>
      <c r="D85" s="13">
        <f>SUM(B85:C85)</f>
        <v>3</v>
      </c>
      <c r="E85" s="13">
        <v>0</v>
      </c>
      <c r="F85" s="13">
        <v>0</v>
      </c>
      <c r="G85" s="13">
        <f>SUM(E85:F85)</f>
        <v>0</v>
      </c>
      <c r="H85" s="13">
        <f>SUM(G85,D85)</f>
        <v>3</v>
      </c>
    </row>
    <row r="86" spans="1:8" ht="15" customHeight="1" x14ac:dyDescent="0.2">
      <c r="A86" s="20" t="s">
        <v>72</v>
      </c>
      <c r="B86" s="13">
        <v>9</v>
      </c>
      <c r="C86" s="13">
        <v>10</v>
      </c>
      <c r="D86" s="13">
        <f>SUM(B86:C86)</f>
        <v>19</v>
      </c>
      <c r="E86" s="13">
        <v>7</v>
      </c>
      <c r="F86" s="13">
        <v>7</v>
      </c>
      <c r="G86" s="13">
        <f>SUM(E86:F86)</f>
        <v>14</v>
      </c>
      <c r="H86" s="13">
        <f>SUM(G86,D86)</f>
        <v>33</v>
      </c>
    </row>
    <row r="87" spans="1:8" ht="15" customHeight="1" x14ac:dyDescent="0.2">
      <c r="A87" s="20" t="s">
        <v>71</v>
      </c>
      <c r="B87" s="13">
        <v>2</v>
      </c>
      <c r="C87" s="13">
        <v>0</v>
      </c>
      <c r="D87" s="13">
        <f>SUM(B87:C87)</f>
        <v>2</v>
      </c>
      <c r="E87" s="13">
        <v>2</v>
      </c>
      <c r="F87" s="13">
        <v>2</v>
      </c>
      <c r="G87" s="13">
        <f>SUM(E87:F87)</f>
        <v>4</v>
      </c>
      <c r="H87" s="13">
        <f>SUM(G87,D87)</f>
        <v>6</v>
      </c>
    </row>
    <row r="88" spans="1:8" ht="15" customHeight="1" x14ac:dyDescent="0.2">
      <c r="A88" s="20" t="s">
        <v>70</v>
      </c>
      <c r="B88" s="13">
        <v>19</v>
      </c>
      <c r="C88" s="13">
        <v>5</v>
      </c>
      <c r="D88" s="13">
        <f>SUM(B88:C88)</f>
        <v>24</v>
      </c>
      <c r="E88" s="13">
        <v>17</v>
      </c>
      <c r="F88" s="13">
        <v>7</v>
      </c>
      <c r="G88" s="13">
        <f>SUM(E88:F88)</f>
        <v>24</v>
      </c>
      <c r="H88" s="13">
        <f>SUM(G88,D88)</f>
        <v>48</v>
      </c>
    </row>
    <row r="89" spans="1:8" ht="15" customHeight="1" x14ac:dyDescent="0.2">
      <c r="A89" s="20" t="s">
        <v>69</v>
      </c>
      <c r="B89" s="13">
        <v>11</v>
      </c>
      <c r="C89" s="13">
        <v>8</v>
      </c>
      <c r="D89" s="13">
        <f>SUM(B89:C89)</f>
        <v>19</v>
      </c>
      <c r="E89" s="13">
        <v>12</v>
      </c>
      <c r="F89" s="13">
        <v>8</v>
      </c>
      <c r="G89" s="13">
        <f>SUM(E89:F89)</f>
        <v>20</v>
      </c>
      <c r="H89" s="13">
        <f>SUM(G89,D89)</f>
        <v>39</v>
      </c>
    </row>
    <row r="90" spans="1:8" ht="15" customHeight="1" x14ac:dyDescent="0.2">
      <c r="A90" s="20" t="s">
        <v>68</v>
      </c>
      <c r="B90" s="13">
        <v>25</v>
      </c>
      <c r="C90" s="13">
        <v>31</v>
      </c>
      <c r="D90" s="13">
        <f>SUM(B90:C90)</f>
        <v>56</v>
      </c>
      <c r="E90" s="13">
        <v>82</v>
      </c>
      <c r="F90" s="13">
        <v>74</v>
      </c>
      <c r="G90" s="13">
        <f>SUM(E90:F90)</f>
        <v>156</v>
      </c>
      <c r="H90" s="13">
        <f>SUM(G90,D90)</f>
        <v>212</v>
      </c>
    </row>
    <row r="91" spans="1:8" ht="15" customHeight="1" x14ac:dyDescent="0.2">
      <c r="A91" s="30" t="s">
        <v>67</v>
      </c>
      <c r="B91" s="18">
        <f>SUM(B92:B94)</f>
        <v>183</v>
      </c>
      <c r="C91" s="18">
        <f>SUM(C92:C94)</f>
        <v>155</v>
      </c>
      <c r="D91" s="18">
        <f>SUM(D92:D94)</f>
        <v>338</v>
      </c>
      <c r="E91" s="18">
        <f>SUM(E92:E94)</f>
        <v>293</v>
      </c>
      <c r="F91" s="18">
        <f>SUM(F92:F94)</f>
        <v>272</v>
      </c>
      <c r="G91" s="18">
        <f>SUM(G92:G94)</f>
        <v>565</v>
      </c>
      <c r="H91" s="17">
        <f>SUM(G91,D91)</f>
        <v>903</v>
      </c>
    </row>
    <row r="92" spans="1:8" ht="15" customHeight="1" x14ac:dyDescent="0.2">
      <c r="A92" s="20" t="s">
        <v>66</v>
      </c>
      <c r="B92" s="13">
        <v>148</v>
      </c>
      <c r="C92" s="13">
        <v>127</v>
      </c>
      <c r="D92" s="13">
        <f>SUM(B92:C92)</f>
        <v>275</v>
      </c>
      <c r="E92" s="13">
        <v>200</v>
      </c>
      <c r="F92" s="13">
        <v>206</v>
      </c>
      <c r="G92" s="13">
        <f>SUM(E92:F92)</f>
        <v>406</v>
      </c>
      <c r="H92" s="13">
        <f>SUM(G92,D92)</f>
        <v>681</v>
      </c>
    </row>
    <row r="93" spans="1:8" ht="15" customHeight="1" x14ac:dyDescent="0.2">
      <c r="A93" s="20" t="s">
        <v>65</v>
      </c>
      <c r="B93" s="13">
        <v>16</v>
      </c>
      <c r="C93" s="13">
        <v>11</v>
      </c>
      <c r="D93" s="13">
        <f>SUM(B93:C93)</f>
        <v>27</v>
      </c>
      <c r="E93" s="13">
        <v>10</v>
      </c>
      <c r="F93" s="13">
        <v>11</v>
      </c>
      <c r="G93" s="13">
        <f>SUM(E93:F93)</f>
        <v>21</v>
      </c>
      <c r="H93" s="13">
        <f>SUM(G93,D93)</f>
        <v>48</v>
      </c>
    </row>
    <row r="94" spans="1:8" ht="15" customHeight="1" x14ac:dyDescent="0.2">
      <c r="A94" s="20" t="s">
        <v>64</v>
      </c>
      <c r="B94" s="13">
        <v>19</v>
      </c>
      <c r="C94" s="13">
        <v>17</v>
      </c>
      <c r="D94" s="13">
        <f>SUM(B94:C94)</f>
        <v>36</v>
      </c>
      <c r="E94" s="13">
        <v>83</v>
      </c>
      <c r="F94" s="13">
        <v>55</v>
      </c>
      <c r="G94" s="13">
        <f>SUM(E94:F94)</f>
        <v>138</v>
      </c>
      <c r="H94" s="13">
        <f>SUM(G94,D94)</f>
        <v>174</v>
      </c>
    </row>
    <row r="95" spans="1:8" ht="15" customHeight="1" x14ac:dyDescent="0.2">
      <c r="A95" s="25" t="s">
        <v>63</v>
      </c>
      <c r="B95" s="18">
        <f>SUM(B96:B97)</f>
        <v>63</v>
      </c>
      <c r="C95" s="18">
        <f>SUM(C96:C97)</f>
        <v>19</v>
      </c>
      <c r="D95" s="18">
        <f>SUM(D96:D97)</f>
        <v>82</v>
      </c>
      <c r="E95" s="18">
        <f>SUM(E96:E97)</f>
        <v>87</v>
      </c>
      <c r="F95" s="18">
        <f>SUM(F96:F97)</f>
        <v>48</v>
      </c>
      <c r="G95" s="18">
        <f>SUM(G96:G97)</f>
        <v>135</v>
      </c>
      <c r="H95" s="17">
        <f>SUM(G95,D95)</f>
        <v>217</v>
      </c>
    </row>
    <row r="96" spans="1:8" ht="15" customHeight="1" x14ac:dyDescent="0.2">
      <c r="A96" s="20" t="s">
        <v>62</v>
      </c>
      <c r="B96" s="13">
        <v>45</v>
      </c>
      <c r="C96" s="13">
        <v>8</v>
      </c>
      <c r="D96" s="13">
        <f>SUM(B96:C96)</f>
        <v>53</v>
      </c>
      <c r="E96" s="13">
        <v>32</v>
      </c>
      <c r="F96" s="13">
        <v>17</v>
      </c>
      <c r="G96" s="13">
        <f>SUM(E96:F96)</f>
        <v>49</v>
      </c>
      <c r="H96" s="13">
        <f>SUM(G96,D96)</f>
        <v>102</v>
      </c>
    </row>
    <row r="97" spans="1:8" ht="15" customHeight="1" x14ac:dyDescent="0.2">
      <c r="A97" s="20" t="s">
        <v>61</v>
      </c>
      <c r="B97" s="13">
        <v>18</v>
      </c>
      <c r="C97" s="13">
        <v>11</v>
      </c>
      <c r="D97" s="13">
        <f>SUM(B97:C97)</f>
        <v>29</v>
      </c>
      <c r="E97" s="13">
        <v>55</v>
      </c>
      <c r="F97" s="13">
        <v>31</v>
      </c>
      <c r="G97" s="13">
        <f>SUM(E97:F97)</f>
        <v>86</v>
      </c>
      <c r="H97" s="13">
        <f>SUM(G97,D97)</f>
        <v>115</v>
      </c>
    </row>
    <row r="98" spans="1:8" ht="15" customHeight="1" x14ac:dyDescent="0.2">
      <c r="A98" s="30" t="s">
        <v>60</v>
      </c>
      <c r="B98" s="18">
        <f>SUM(B99:B100)</f>
        <v>30</v>
      </c>
      <c r="C98" s="18">
        <f>SUM(C99:C100)</f>
        <v>24</v>
      </c>
      <c r="D98" s="18">
        <f>SUM(D99:D100)</f>
        <v>54</v>
      </c>
      <c r="E98" s="18">
        <f>SUM(E99:E100)</f>
        <v>62</v>
      </c>
      <c r="F98" s="18">
        <f>SUM(F99:F100)</f>
        <v>56</v>
      </c>
      <c r="G98" s="18">
        <f>SUM(G99:G100)</f>
        <v>118</v>
      </c>
      <c r="H98" s="17">
        <f>SUM(G98,D98)</f>
        <v>172</v>
      </c>
    </row>
    <row r="99" spans="1:8" ht="15" customHeight="1" x14ac:dyDescent="0.2">
      <c r="A99" s="20" t="s">
        <v>59</v>
      </c>
      <c r="B99" s="13">
        <v>13</v>
      </c>
      <c r="C99" s="13">
        <v>13</v>
      </c>
      <c r="D99" s="13">
        <f>SUM(B99:C99)</f>
        <v>26</v>
      </c>
      <c r="E99" s="13">
        <v>15</v>
      </c>
      <c r="F99" s="13">
        <v>10</v>
      </c>
      <c r="G99" s="13">
        <f>SUM(E99:F99)</f>
        <v>25</v>
      </c>
      <c r="H99" s="13">
        <f>SUM(G99,D99)</f>
        <v>51</v>
      </c>
    </row>
    <row r="100" spans="1:8" ht="15" customHeight="1" x14ac:dyDescent="0.2">
      <c r="A100" s="23" t="s">
        <v>58</v>
      </c>
      <c r="B100" s="13">
        <v>17</v>
      </c>
      <c r="C100" s="13">
        <v>11</v>
      </c>
      <c r="D100" s="13">
        <f>SUM(B100:C100)</f>
        <v>28</v>
      </c>
      <c r="E100" s="13">
        <v>47</v>
      </c>
      <c r="F100" s="13">
        <v>46</v>
      </c>
      <c r="G100" s="13">
        <f>SUM(E100:F100)</f>
        <v>93</v>
      </c>
      <c r="H100" s="13">
        <f>SUM(G100,D100)</f>
        <v>121</v>
      </c>
    </row>
    <row r="101" spans="1:8" ht="15" customHeight="1" x14ac:dyDescent="0.2">
      <c r="A101" s="30" t="s">
        <v>57</v>
      </c>
      <c r="B101" s="18">
        <f>SUM(B102:B104)</f>
        <v>17</v>
      </c>
      <c r="C101" s="18">
        <f>SUM(C102:C104)</f>
        <v>21</v>
      </c>
      <c r="D101" s="18">
        <f>SUM(D102:D104)</f>
        <v>38</v>
      </c>
      <c r="E101" s="18">
        <f>SUM(E102:E104)</f>
        <v>39</v>
      </c>
      <c r="F101" s="18">
        <f>SUM(F102:F104)</f>
        <v>34</v>
      </c>
      <c r="G101" s="18">
        <f>SUM(G102:G104)</f>
        <v>73</v>
      </c>
      <c r="H101" s="17">
        <f>SUM(G101,D101)</f>
        <v>111</v>
      </c>
    </row>
    <row r="102" spans="1:8" ht="15" customHeight="1" x14ac:dyDescent="0.2">
      <c r="A102" s="20" t="s">
        <v>56</v>
      </c>
      <c r="B102" s="13">
        <v>6</v>
      </c>
      <c r="C102" s="13">
        <v>15</v>
      </c>
      <c r="D102" s="13">
        <f>SUM(B102:C102)</f>
        <v>21</v>
      </c>
      <c r="E102" s="13">
        <v>11</v>
      </c>
      <c r="F102" s="13">
        <v>13</v>
      </c>
      <c r="G102" s="13">
        <f>SUM(E102:F102)</f>
        <v>24</v>
      </c>
      <c r="H102" s="29">
        <f>SUM(G102,D102)</f>
        <v>45</v>
      </c>
    </row>
    <row r="103" spans="1:8" ht="15" customHeight="1" x14ac:dyDescent="0.2">
      <c r="A103" s="20" t="s">
        <v>55</v>
      </c>
      <c r="B103" s="13">
        <v>0</v>
      </c>
      <c r="C103" s="13">
        <v>0</v>
      </c>
      <c r="D103" s="13">
        <f>SUM(B103:C103)</f>
        <v>0</v>
      </c>
      <c r="E103" s="13">
        <v>0</v>
      </c>
      <c r="F103" s="13">
        <v>0</v>
      </c>
      <c r="G103" s="13">
        <f>SUM(E103:F103)</f>
        <v>0</v>
      </c>
      <c r="H103" s="29">
        <f>SUM(G103,D103)</f>
        <v>0</v>
      </c>
    </row>
    <row r="104" spans="1:8" x14ac:dyDescent="0.2">
      <c r="A104" s="20" t="s">
        <v>54</v>
      </c>
      <c r="B104" s="13">
        <v>11</v>
      </c>
      <c r="C104" s="13">
        <v>6</v>
      </c>
      <c r="D104" s="13">
        <f>SUM(B104:C104)</f>
        <v>17</v>
      </c>
      <c r="E104" s="13">
        <v>28</v>
      </c>
      <c r="F104" s="13">
        <v>21</v>
      </c>
      <c r="G104" s="13">
        <f>SUM(E104:F104)</f>
        <v>49</v>
      </c>
      <c r="H104" s="29">
        <f>SUM(G104,D104)</f>
        <v>66</v>
      </c>
    </row>
    <row r="105" spans="1:8" hidden="1" x14ac:dyDescent="0.2">
      <c r="A105" s="12" t="s">
        <v>7</v>
      </c>
      <c r="B105" s="29">
        <f>SUM(B71,B72,B74,B77:B81,B84:B89,B92:B93,B96,B99,B102,B103)</f>
        <v>702</v>
      </c>
      <c r="C105" s="29">
        <f>SUM(C71,C72,C74,C77:C81,C84:C89,C92:C93,C96,C99,C102,C103)</f>
        <v>673</v>
      </c>
      <c r="D105" s="29">
        <f>SUM(D71,D72,D74,D77:D81,D84:D89,D92:D93,D96,D99,D102,D103)</f>
        <v>1375</v>
      </c>
      <c r="E105" s="29">
        <f>SUM(E71,E72,E74,E77:E81,E84:E89,E92:E93,E96,E99,E102,E103)</f>
        <v>1045</v>
      </c>
      <c r="F105" s="29">
        <f>SUM(F71,F72,F74,F77:F81,F84:F89,F92:F93,F96,F99,F102,F103)</f>
        <v>1025</v>
      </c>
      <c r="G105" s="29">
        <f>SUM(G71,G72,G74,G77:G81,G84:G89,G92:G93,G96,G99,G102,G103)</f>
        <v>2070</v>
      </c>
      <c r="H105" s="29">
        <f>SUM(H71,H72,H74,H77:H81,H84:H89,H92:H93,H96,H99,H102,H103)</f>
        <v>3445</v>
      </c>
    </row>
    <row r="106" spans="1:8" hidden="1" x14ac:dyDescent="0.2">
      <c r="A106" s="12" t="s">
        <v>6</v>
      </c>
      <c r="B106" s="29">
        <f>SUM(B75,B82,B90,B94,B97,B100,B104)</f>
        <v>99</v>
      </c>
      <c r="C106" s="28">
        <f>SUM(C75,C82,C90,C94,C97,C100,C104)</f>
        <v>94</v>
      </c>
      <c r="D106" s="28">
        <f>SUM(D75,D82,D90,D94,D97,D100,D104)</f>
        <v>193</v>
      </c>
      <c r="E106" s="28">
        <f>SUM(E75,E82,E90,E94,E97,E100,E104)</f>
        <v>338</v>
      </c>
      <c r="F106" s="28">
        <f>SUM(F75,F82,F90,F94,F97,F100,F104)</f>
        <v>273</v>
      </c>
      <c r="G106" s="28">
        <f>SUM(G75,G82,G90,G94,G97,G100,G104)</f>
        <v>611</v>
      </c>
      <c r="H106" s="28">
        <f>SUM(H75,H82,H90,H94,H97,H100,H104)</f>
        <v>804</v>
      </c>
    </row>
    <row r="107" spans="1:8" hidden="1" x14ac:dyDescent="0.2">
      <c r="A107" s="12" t="s">
        <v>5</v>
      </c>
      <c r="B107" s="29">
        <f>SUM(B105:B106)</f>
        <v>801</v>
      </c>
      <c r="C107" s="28">
        <f>SUM(C105:C106)</f>
        <v>767</v>
      </c>
      <c r="D107" s="28">
        <f>SUM(D105:D106)</f>
        <v>1568</v>
      </c>
      <c r="E107" s="28">
        <f>SUM(E105:E106)</f>
        <v>1383</v>
      </c>
      <c r="F107" s="28">
        <f>SUM(F105:F106)</f>
        <v>1298</v>
      </c>
      <c r="G107" s="28">
        <f>SUM(G105:G106)</f>
        <v>2681</v>
      </c>
      <c r="H107" s="28">
        <f>SUM(H105:H106)</f>
        <v>4249</v>
      </c>
    </row>
    <row r="108" spans="1:8" s="24" customFormat="1" ht="15" customHeight="1" x14ac:dyDescent="0.2">
      <c r="A108" s="27" t="s">
        <v>53</v>
      </c>
      <c r="B108" s="18">
        <f>SUM(B109,B110:B111,B114,B117,B120,B123,B126,B129,B132,B135,B139,B142,B145,B148)</f>
        <v>342</v>
      </c>
      <c r="C108" s="18">
        <f>SUM(C109,C110:C111,C114,C117,C120,C123,C126,C132,C129,C135,C139,C142,C145,C148)</f>
        <v>327</v>
      </c>
      <c r="D108" s="18">
        <f>SUM(D109,D110:D111,D114,D117,D120,D123,D126,D132,D129,D135,D139,D142,D145,D148)</f>
        <v>669</v>
      </c>
      <c r="E108" s="18">
        <f>SUM(E109,E110:E111,E114,E117,E120,E123,E126,E132,E129,E135,E139,E142,E145,E148)</f>
        <v>689</v>
      </c>
      <c r="F108" s="18">
        <f>SUM(F109,F110:F111,F114,F117,F120,F123,F126,F132,F129,F135,F139,F142,F145,F148)</f>
        <v>656</v>
      </c>
      <c r="G108" s="18">
        <f>SUM(G109,G110:G111,G114,G117,G120,G123,G126,G132,G129,G135,G139,G142,G145,G148)</f>
        <v>1345</v>
      </c>
      <c r="H108" s="18">
        <f>SUM(H109,H110:H111,H114,H117,H120,H123,H126,H132,H129,H135,H139,H142,H145,H148)</f>
        <v>2014</v>
      </c>
    </row>
    <row r="109" spans="1:8" s="24" customFormat="1" ht="15" customHeight="1" x14ac:dyDescent="0.2">
      <c r="A109" s="26" t="s">
        <v>52</v>
      </c>
      <c r="B109" s="18">
        <v>5</v>
      </c>
      <c r="C109" s="18">
        <v>4</v>
      </c>
      <c r="D109" s="17">
        <f>SUM(B109:C109)</f>
        <v>9</v>
      </c>
      <c r="E109" s="18">
        <v>6</v>
      </c>
      <c r="F109" s="18">
        <v>7</v>
      </c>
      <c r="G109" s="17">
        <f>SUM(E109:F109)</f>
        <v>13</v>
      </c>
      <c r="H109" s="17">
        <f>SUM(G109,D109)</f>
        <v>22</v>
      </c>
    </row>
    <row r="110" spans="1:8" s="24" customFormat="1" ht="15" customHeight="1" x14ac:dyDescent="0.2">
      <c r="A110" s="25" t="s">
        <v>51</v>
      </c>
      <c r="B110" s="18">
        <v>11</v>
      </c>
      <c r="C110" s="18">
        <v>17</v>
      </c>
      <c r="D110" s="17">
        <f>SUM(B110:C110)</f>
        <v>28</v>
      </c>
      <c r="E110" s="18">
        <v>22</v>
      </c>
      <c r="F110" s="18">
        <v>19</v>
      </c>
      <c r="G110" s="17">
        <f>SUM(E110:F110)</f>
        <v>41</v>
      </c>
      <c r="H110" s="17">
        <f>SUM(G110,D110)</f>
        <v>69</v>
      </c>
    </row>
    <row r="111" spans="1:8" ht="15" customHeight="1" x14ac:dyDescent="0.2">
      <c r="A111" s="19" t="s">
        <v>50</v>
      </c>
      <c r="B111" s="18">
        <f>SUM(B112:B113)</f>
        <v>40</v>
      </c>
      <c r="C111" s="18">
        <f>SUM(C112:C113)</f>
        <v>42</v>
      </c>
      <c r="D111" s="18">
        <f>SUM(D112:D113)</f>
        <v>82</v>
      </c>
      <c r="E111" s="18">
        <f>SUM(E112:E113)</f>
        <v>74</v>
      </c>
      <c r="F111" s="18">
        <f>SUM(F112:F113)</f>
        <v>53</v>
      </c>
      <c r="G111" s="18">
        <f>SUM(G112:G113)</f>
        <v>127</v>
      </c>
      <c r="H111" s="17">
        <f>SUM(G111,D111)</f>
        <v>209</v>
      </c>
    </row>
    <row r="112" spans="1:8" ht="15" customHeight="1" x14ac:dyDescent="0.2">
      <c r="A112" s="20" t="s">
        <v>49</v>
      </c>
      <c r="B112" s="13">
        <v>38</v>
      </c>
      <c r="C112" s="13">
        <v>37</v>
      </c>
      <c r="D112" s="13">
        <f>SUM(B112:C112)</f>
        <v>75</v>
      </c>
      <c r="E112" s="13">
        <v>50</v>
      </c>
      <c r="F112" s="13">
        <v>38</v>
      </c>
      <c r="G112" s="13">
        <f>SUM(E112:F112)</f>
        <v>88</v>
      </c>
      <c r="H112" s="13">
        <f>SUM(G112,D112)</f>
        <v>163</v>
      </c>
    </row>
    <row r="113" spans="1:8" ht="15" customHeight="1" x14ac:dyDescent="0.2">
      <c r="A113" s="20" t="s">
        <v>48</v>
      </c>
      <c r="B113" s="13">
        <v>2</v>
      </c>
      <c r="C113" s="13">
        <v>5</v>
      </c>
      <c r="D113" s="13">
        <f>SUM(B113:C113)</f>
        <v>7</v>
      </c>
      <c r="E113" s="13">
        <v>24</v>
      </c>
      <c r="F113" s="13">
        <v>15</v>
      </c>
      <c r="G113" s="13">
        <f>SUM(E113:F113)</f>
        <v>39</v>
      </c>
      <c r="H113" s="13">
        <f>SUM(G113,D113)</f>
        <v>46</v>
      </c>
    </row>
    <row r="114" spans="1:8" ht="15" customHeight="1" x14ac:dyDescent="0.2">
      <c r="A114" s="19" t="s">
        <v>47</v>
      </c>
      <c r="B114" s="18">
        <f>SUM(B115:B116)</f>
        <v>5</v>
      </c>
      <c r="C114" s="18">
        <f>SUM(C115:C116)</f>
        <v>9</v>
      </c>
      <c r="D114" s="18">
        <f>SUM(D115:D116)</f>
        <v>14</v>
      </c>
      <c r="E114" s="18">
        <f>SUM(E115:E116)</f>
        <v>26</v>
      </c>
      <c r="F114" s="18">
        <f>SUM(F115:F116)</f>
        <v>43</v>
      </c>
      <c r="G114" s="18">
        <f>SUM(G115:G116)</f>
        <v>69</v>
      </c>
      <c r="H114" s="17">
        <f>SUM(G114,D114)</f>
        <v>83</v>
      </c>
    </row>
    <row r="115" spans="1:8" ht="15" customHeight="1" x14ac:dyDescent="0.2">
      <c r="A115" s="20" t="s">
        <v>46</v>
      </c>
      <c r="B115" s="13">
        <v>2</v>
      </c>
      <c r="C115" s="13">
        <v>3</v>
      </c>
      <c r="D115" s="13">
        <f>SUM(B115:C115)</f>
        <v>5</v>
      </c>
      <c r="E115" s="13">
        <v>10</v>
      </c>
      <c r="F115" s="13">
        <v>19</v>
      </c>
      <c r="G115" s="13">
        <f>SUM(E115:F115)</f>
        <v>29</v>
      </c>
      <c r="H115" s="13">
        <f>SUM(G115,D115)</f>
        <v>34</v>
      </c>
    </row>
    <row r="116" spans="1:8" ht="15" customHeight="1" x14ac:dyDescent="0.2">
      <c r="A116" s="20" t="s">
        <v>45</v>
      </c>
      <c r="B116" s="13">
        <v>3</v>
      </c>
      <c r="C116" s="13">
        <v>6</v>
      </c>
      <c r="D116" s="13">
        <f>SUM(B116:C116)</f>
        <v>9</v>
      </c>
      <c r="E116" s="13">
        <v>16</v>
      </c>
      <c r="F116" s="13">
        <v>24</v>
      </c>
      <c r="G116" s="13">
        <f>SUM(E116:F116)</f>
        <v>40</v>
      </c>
      <c r="H116" s="13">
        <f>SUM(G116,D116)</f>
        <v>49</v>
      </c>
    </row>
    <row r="117" spans="1:8" ht="15" customHeight="1" x14ac:dyDescent="0.2">
      <c r="A117" s="19" t="s">
        <v>44</v>
      </c>
      <c r="B117" s="18">
        <f>SUM(B118:B119)</f>
        <v>9</v>
      </c>
      <c r="C117" s="18">
        <f>SUM(C118:C119)</f>
        <v>6</v>
      </c>
      <c r="D117" s="18">
        <f>SUM(D118:D119)</f>
        <v>15</v>
      </c>
      <c r="E117" s="18">
        <f>SUM(E118:E119)</f>
        <v>32</v>
      </c>
      <c r="F117" s="18">
        <f>SUM(F118:F119)</f>
        <v>36</v>
      </c>
      <c r="G117" s="18">
        <f>SUM(G118:G119)</f>
        <v>68</v>
      </c>
      <c r="H117" s="17">
        <f>SUM(G117,D117)</f>
        <v>83</v>
      </c>
    </row>
    <row r="118" spans="1:8" ht="15" customHeight="1" x14ac:dyDescent="0.2">
      <c r="A118" s="20" t="s">
        <v>43</v>
      </c>
      <c r="B118" s="13">
        <v>4</v>
      </c>
      <c r="C118" s="13">
        <v>3</v>
      </c>
      <c r="D118" s="13">
        <f>SUM(B118:C118)</f>
        <v>7</v>
      </c>
      <c r="E118" s="13">
        <v>5</v>
      </c>
      <c r="F118" s="13">
        <v>5</v>
      </c>
      <c r="G118" s="13">
        <f>SUM(E118:F118)</f>
        <v>10</v>
      </c>
      <c r="H118" s="13">
        <f>SUM(G118,D118)</f>
        <v>17</v>
      </c>
    </row>
    <row r="119" spans="1:8" ht="15" customHeight="1" x14ac:dyDescent="0.2">
      <c r="A119" s="20" t="s">
        <v>42</v>
      </c>
      <c r="B119" s="13">
        <v>5</v>
      </c>
      <c r="C119" s="13">
        <v>3</v>
      </c>
      <c r="D119" s="13">
        <f>SUM(B119:C119)</f>
        <v>8</v>
      </c>
      <c r="E119" s="13">
        <v>27</v>
      </c>
      <c r="F119" s="13">
        <v>31</v>
      </c>
      <c r="G119" s="13">
        <f>SUM(E119:F119)</f>
        <v>58</v>
      </c>
      <c r="H119" s="13">
        <f>SUM(G119,D119)</f>
        <v>66</v>
      </c>
    </row>
    <row r="120" spans="1:8" ht="15" customHeight="1" x14ac:dyDescent="0.2">
      <c r="A120" s="21" t="s">
        <v>41</v>
      </c>
      <c r="B120" s="18">
        <f>SUM(B121:B122)</f>
        <v>23</v>
      </c>
      <c r="C120" s="18">
        <f>SUM(C121:C122)</f>
        <v>12</v>
      </c>
      <c r="D120" s="18">
        <f>SUM(D121:D122)</f>
        <v>35</v>
      </c>
      <c r="E120" s="18">
        <f>SUM(E121:E122)</f>
        <v>70</v>
      </c>
      <c r="F120" s="18">
        <f>SUM(F121:F122)</f>
        <v>32</v>
      </c>
      <c r="G120" s="18">
        <f>SUM(G121:G122)</f>
        <v>102</v>
      </c>
      <c r="H120" s="17">
        <f>SUM(G120,D120)</f>
        <v>137</v>
      </c>
    </row>
    <row r="121" spans="1:8" ht="15" customHeight="1" x14ac:dyDescent="0.2">
      <c r="A121" s="23" t="s">
        <v>40</v>
      </c>
      <c r="B121" s="13">
        <v>10</v>
      </c>
      <c r="C121" s="13">
        <v>7</v>
      </c>
      <c r="D121" s="13">
        <f>SUM(B121:C121)</f>
        <v>17</v>
      </c>
      <c r="E121" s="13">
        <v>23</v>
      </c>
      <c r="F121" s="13">
        <v>9</v>
      </c>
      <c r="G121" s="13">
        <f>SUM(E121:F121)</f>
        <v>32</v>
      </c>
      <c r="H121" s="13">
        <f>SUM(G121,D121)</f>
        <v>49</v>
      </c>
    </row>
    <row r="122" spans="1:8" ht="15" customHeight="1" x14ac:dyDescent="0.2">
      <c r="A122" s="23" t="s">
        <v>39</v>
      </c>
      <c r="B122" s="13">
        <v>13</v>
      </c>
      <c r="C122" s="13">
        <v>5</v>
      </c>
      <c r="D122" s="13">
        <f>SUM(B122:C122)</f>
        <v>18</v>
      </c>
      <c r="E122" s="13">
        <v>47</v>
      </c>
      <c r="F122" s="13">
        <v>23</v>
      </c>
      <c r="G122" s="13">
        <f>SUM(E122:F122)</f>
        <v>70</v>
      </c>
      <c r="H122" s="13">
        <f>SUM(G122,D122)</f>
        <v>88</v>
      </c>
    </row>
    <row r="123" spans="1:8" ht="15" customHeight="1" x14ac:dyDescent="0.2">
      <c r="A123" s="19" t="s">
        <v>38</v>
      </c>
      <c r="B123" s="18">
        <f>SUM(B124:B125)</f>
        <v>34</v>
      </c>
      <c r="C123" s="18">
        <f>SUM(C124:C125)</f>
        <v>18</v>
      </c>
      <c r="D123" s="18">
        <f>SUM(D124:D125)</f>
        <v>52</v>
      </c>
      <c r="E123" s="18">
        <f>SUM(E124:E125)</f>
        <v>51</v>
      </c>
      <c r="F123" s="18">
        <f>SUM(F124:F125)</f>
        <v>39</v>
      </c>
      <c r="G123" s="18">
        <f>SUM(G124:G125)</f>
        <v>90</v>
      </c>
      <c r="H123" s="17">
        <f>SUM(G123,D123)</f>
        <v>142</v>
      </c>
    </row>
    <row r="124" spans="1:8" ht="15" customHeight="1" x14ac:dyDescent="0.2">
      <c r="A124" s="20" t="s">
        <v>37</v>
      </c>
      <c r="B124" s="13">
        <v>23</v>
      </c>
      <c r="C124" s="13">
        <v>16</v>
      </c>
      <c r="D124" s="13">
        <f>SUM(B124:C124)</f>
        <v>39</v>
      </c>
      <c r="E124" s="13">
        <v>18</v>
      </c>
      <c r="F124" s="13">
        <v>13</v>
      </c>
      <c r="G124" s="13">
        <f>SUM(E124:F124)</f>
        <v>31</v>
      </c>
      <c r="H124" s="13">
        <f>SUM(G124,D124)</f>
        <v>70</v>
      </c>
    </row>
    <row r="125" spans="1:8" ht="15" customHeight="1" x14ac:dyDescent="0.2">
      <c r="A125" s="20" t="s">
        <v>36</v>
      </c>
      <c r="B125" s="13">
        <v>11</v>
      </c>
      <c r="C125" s="13">
        <v>2</v>
      </c>
      <c r="D125" s="13">
        <f>SUM(B125:C125)</f>
        <v>13</v>
      </c>
      <c r="E125" s="13">
        <v>33</v>
      </c>
      <c r="F125" s="13">
        <v>26</v>
      </c>
      <c r="G125" s="13">
        <f>SUM(E125:F125)</f>
        <v>59</v>
      </c>
      <c r="H125" s="13">
        <f>SUM(G125,D125)</f>
        <v>72</v>
      </c>
    </row>
    <row r="126" spans="1:8" ht="15" customHeight="1" x14ac:dyDescent="0.2">
      <c r="A126" s="19" t="s">
        <v>35</v>
      </c>
      <c r="B126" s="18">
        <f>SUM(B127:B128)</f>
        <v>34</v>
      </c>
      <c r="C126" s="18">
        <f>SUM(C127:C128)</f>
        <v>19</v>
      </c>
      <c r="D126" s="18">
        <f>SUM(D127:D128)</f>
        <v>53</v>
      </c>
      <c r="E126" s="18">
        <f>SUM(E127:E128)</f>
        <v>38</v>
      </c>
      <c r="F126" s="18">
        <f>SUM(F127:F128)</f>
        <v>30</v>
      </c>
      <c r="G126" s="18">
        <f>SUM(G127:G128)</f>
        <v>68</v>
      </c>
      <c r="H126" s="17">
        <f>SUM(G126,D126)</f>
        <v>121</v>
      </c>
    </row>
    <row r="127" spans="1:8" ht="15" customHeight="1" x14ac:dyDescent="0.2">
      <c r="A127" s="20" t="s">
        <v>34</v>
      </c>
      <c r="B127" s="13">
        <v>18</v>
      </c>
      <c r="C127" s="14">
        <v>12</v>
      </c>
      <c r="D127" s="13">
        <f>SUM(B127:C127)</f>
        <v>30</v>
      </c>
      <c r="E127" s="14">
        <v>7</v>
      </c>
      <c r="F127" s="14">
        <v>9</v>
      </c>
      <c r="G127" s="13">
        <f>SUM(E127:F127)</f>
        <v>16</v>
      </c>
      <c r="H127" s="13">
        <f>SUM(G127,D127)</f>
        <v>46</v>
      </c>
    </row>
    <row r="128" spans="1:8" ht="15" customHeight="1" x14ac:dyDescent="0.2">
      <c r="A128" s="20" t="s">
        <v>33</v>
      </c>
      <c r="B128" s="13">
        <v>16</v>
      </c>
      <c r="C128" s="14">
        <v>7</v>
      </c>
      <c r="D128" s="13">
        <f>SUM(B128:C128)</f>
        <v>23</v>
      </c>
      <c r="E128" s="14">
        <v>31</v>
      </c>
      <c r="F128" s="14">
        <v>21</v>
      </c>
      <c r="G128" s="13">
        <f>SUM(E128:F128)</f>
        <v>52</v>
      </c>
      <c r="H128" s="13">
        <f>SUM(G128,D128)</f>
        <v>75</v>
      </c>
    </row>
    <row r="129" spans="1:8" ht="15" customHeight="1" x14ac:dyDescent="0.2">
      <c r="A129" s="19" t="s">
        <v>32</v>
      </c>
      <c r="B129" s="18">
        <f>SUM(B130:B131)</f>
        <v>21</v>
      </c>
      <c r="C129" s="18">
        <f>SUM(C130:C131)</f>
        <v>37</v>
      </c>
      <c r="D129" s="18">
        <f>SUM(D130:D131)</f>
        <v>58</v>
      </c>
      <c r="E129" s="18">
        <f>SUM(E130:E131)</f>
        <v>55</v>
      </c>
      <c r="F129" s="18">
        <f>SUM(F130:F131)</f>
        <v>76</v>
      </c>
      <c r="G129" s="18">
        <f>SUM(G130:G131)</f>
        <v>131</v>
      </c>
      <c r="H129" s="17">
        <f>SUM(G129,D129)</f>
        <v>189</v>
      </c>
    </row>
    <row r="130" spans="1:8" ht="15" customHeight="1" x14ac:dyDescent="0.2">
      <c r="A130" s="20" t="s">
        <v>31</v>
      </c>
      <c r="B130" s="13">
        <v>13</v>
      </c>
      <c r="C130" s="14">
        <v>23</v>
      </c>
      <c r="D130" s="13">
        <f>SUM(B130:C130)</f>
        <v>36</v>
      </c>
      <c r="E130" s="14">
        <v>25</v>
      </c>
      <c r="F130" s="14">
        <v>44</v>
      </c>
      <c r="G130" s="13">
        <f>SUM(E130:F130)</f>
        <v>69</v>
      </c>
      <c r="H130" s="13">
        <f>SUM(G130,D130)</f>
        <v>105</v>
      </c>
    </row>
    <row r="131" spans="1:8" ht="15" customHeight="1" x14ac:dyDescent="0.2">
      <c r="A131" s="20" t="s">
        <v>30</v>
      </c>
      <c r="B131" s="13">
        <v>8</v>
      </c>
      <c r="C131" s="14">
        <v>14</v>
      </c>
      <c r="D131" s="13">
        <f>SUM(B131:C131)</f>
        <v>22</v>
      </c>
      <c r="E131" s="14">
        <v>30</v>
      </c>
      <c r="F131" s="14">
        <v>32</v>
      </c>
      <c r="G131" s="13">
        <f>SUM(E131:F131)</f>
        <v>62</v>
      </c>
      <c r="H131" s="13">
        <f>SUM(G131,D131)</f>
        <v>84</v>
      </c>
    </row>
    <row r="132" spans="1:8" ht="15" customHeight="1" x14ac:dyDescent="0.2">
      <c r="A132" s="19" t="s">
        <v>29</v>
      </c>
      <c r="B132" s="18">
        <f>SUM(B133:B134)</f>
        <v>5</v>
      </c>
      <c r="C132" s="18">
        <f>SUM(C133:C134)</f>
        <v>3</v>
      </c>
      <c r="D132" s="18">
        <f>SUM(D133:D134)</f>
        <v>8</v>
      </c>
      <c r="E132" s="18">
        <f>SUM(E133:E134)</f>
        <v>44</v>
      </c>
      <c r="F132" s="18">
        <f>SUM(F133:F134)</f>
        <v>39</v>
      </c>
      <c r="G132" s="18">
        <f>SUM(G133:G134)</f>
        <v>83</v>
      </c>
      <c r="H132" s="17">
        <f>SUM(G132,D132)</f>
        <v>91</v>
      </c>
    </row>
    <row r="133" spans="1:8" ht="15" customHeight="1" x14ac:dyDescent="0.2">
      <c r="A133" s="20" t="s">
        <v>28</v>
      </c>
      <c r="B133" s="13">
        <v>0</v>
      </c>
      <c r="C133" s="14">
        <v>0</v>
      </c>
      <c r="D133" s="13">
        <f>SUM(B133:C133)</f>
        <v>0</v>
      </c>
      <c r="E133" s="14">
        <v>8</v>
      </c>
      <c r="F133" s="14">
        <v>11</v>
      </c>
      <c r="G133" s="13">
        <f>SUM(E133:F133)</f>
        <v>19</v>
      </c>
      <c r="H133" s="13">
        <f>SUM(G133,D133)</f>
        <v>19</v>
      </c>
    </row>
    <row r="134" spans="1:8" ht="15" customHeight="1" x14ac:dyDescent="0.2">
      <c r="A134" s="20" t="s">
        <v>27</v>
      </c>
      <c r="B134" s="13">
        <v>5</v>
      </c>
      <c r="C134" s="14">
        <v>3</v>
      </c>
      <c r="D134" s="13">
        <f>SUM(B134:C134)</f>
        <v>8</v>
      </c>
      <c r="E134" s="14">
        <v>36</v>
      </c>
      <c r="F134" s="14">
        <v>28</v>
      </c>
      <c r="G134" s="13">
        <f>SUM(E134:F134)</f>
        <v>64</v>
      </c>
      <c r="H134" s="13">
        <f>SUM(G134,D134)</f>
        <v>72</v>
      </c>
    </row>
    <row r="135" spans="1:8" ht="15" customHeight="1" x14ac:dyDescent="0.2">
      <c r="A135" s="19" t="s">
        <v>26</v>
      </c>
      <c r="B135" s="18">
        <f>SUM(B136:B138)</f>
        <v>15</v>
      </c>
      <c r="C135" s="18">
        <f>SUM(C136:C138)</f>
        <v>12</v>
      </c>
      <c r="D135" s="18">
        <f>SUM(D136:D138)</f>
        <v>27</v>
      </c>
      <c r="E135" s="18">
        <f>SUM(E136:E138)</f>
        <v>19</v>
      </c>
      <c r="F135" s="18">
        <f>SUM(F136:F138)</f>
        <v>21</v>
      </c>
      <c r="G135" s="18">
        <f>SUM(G136:G138)</f>
        <v>40</v>
      </c>
      <c r="H135" s="17">
        <f>SUM(G135,D135)</f>
        <v>67</v>
      </c>
    </row>
    <row r="136" spans="1:8" ht="15" customHeight="1" x14ac:dyDescent="0.2">
      <c r="A136" s="20" t="s">
        <v>25</v>
      </c>
      <c r="B136" s="13">
        <v>4</v>
      </c>
      <c r="C136" s="14">
        <v>8</v>
      </c>
      <c r="D136" s="13">
        <f>SUM(B136:C136)</f>
        <v>12</v>
      </c>
      <c r="E136" s="14">
        <v>4</v>
      </c>
      <c r="F136" s="14">
        <v>7</v>
      </c>
      <c r="G136" s="13">
        <f>SUM(E136:F136)</f>
        <v>11</v>
      </c>
      <c r="H136" s="13">
        <f>SUM(G136,D136)</f>
        <v>23</v>
      </c>
    </row>
    <row r="137" spans="1:8" ht="15" customHeight="1" x14ac:dyDescent="0.2">
      <c r="A137" s="20" t="s">
        <v>24</v>
      </c>
      <c r="B137" s="13">
        <v>8</v>
      </c>
      <c r="C137" s="14">
        <v>2</v>
      </c>
      <c r="D137" s="13">
        <f>SUM(B137:C137)</f>
        <v>10</v>
      </c>
      <c r="E137" s="14">
        <v>6</v>
      </c>
      <c r="F137" s="14">
        <v>5</v>
      </c>
      <c r="G137" s="13">
        <f>SUM(E137:F137)</f>
        <v>11</v>
      </c>
      <c r="H137" s="13">
        <f>SUM(G137,D137)</f>
        <v>21</v>
      </c>
    </row>
    <row r="138" spans="1:8" ht="15" customHeight="1" x14ac:dyDescent="0.2">
      <c r="A138" s="20" t="s">
        <v>23</v>
      </c>
      <c r="B138" s="13">
        <v>3</v>
      </c>
      <c r="C138" s="13">
        <v>2</v>
      </c>
      <c r="D138" s="13">
        <f>SUM(B138:C138)</f>
        <v>5</v>
      </c>
      <c r="E138" s="14">
        <v>9</v>
      </c>
      <c r="F138" s="14">
        <v>9</v>
      </c>
      <c r="G138" s="13">
        <f>SUM(E138:F138)</f>
        <v>18</v>
      </c>
      <c r="H138" s="13">
        <f>SUM(G138,D138)</f>
        <v>23</v>
      </c>
    </row>
    <row r="139" spans="1:8" ht="15" customHeight="1" x14ac:dyDescent="0.2">
      <c r="A139" s="19" t="s">
        <v>22</v>
      </c>
      <c r="B139" s="17">
        <f>SUM(B140:B141)</f>
        <v>32</v>
      </c>
      <c r="C139" s="17">
        <f>SUM(C140:C141)</f>
        <v>12</v>
      </c>
      <c r="D139" s="17">
        <f>SUM(D140:D141)</f>
        <v>44</v>
      </c>
      <c r="E139" s="17">
        <f>SUM(E140:E141)</f>
        <v>37</v>
      </c>
      <c r="F139" s="17">
        <f>SUM(F140:F141)</f>
        <v>19</v>
      </c>
      <c r="G139" s="17">
        <f>SUM(G140:G141)</f>
        <v>56</v>
      </c>
      <c r="H139" s="17">
        <f>SUM(G139,D139)</f>
        <v>100</v>
      </c>
    </row>
    <row r="140" spans="1:8" ht="15" customHeight="1" x14ac:dyDescent="0.2">
      <c r="A140" s="22" t="s">
        <v>21</v>
      </c>
      <c r="B140" s="13">
        <v>21</v>
      </c>
      <c r="C140" s="14">
        <v>6</v>
      </c>
      <c r="D140" s="13">
        <f>SUM(B140:C140)</f>
        <v>27</v>
      </c>
      <c r="E140" s="14">
        <v>18</v>
      </c>
      <c r="F140" s="14">
        <v>8</v>
      </c>
      <c r="G140" s="13">
        <f>SUM(E140:F140)</f>
        <v>26</v>
      </c>
      <c r="H140" s="13">
        <f>SUM(G140,D140)</f>
        <v>53</v>
      </c>
    </row>
    <row r="141" spans="1:8" ht="15" customHeight="1" x14ac:dyDescent="0.2">
      <c r="A141" s="22" t="s">
        <v>20</v>
      </c>
      <c r="B141" s="13">
        <v>11</v>
      </c>
      <c r="C141" s="14">
        <v>6</v>
      </c>
      <c r="D141" s="13">
        <f>SUM(B141:C141)</f>
        <v>17</v>
      </c>
      <c r="E141" s="14">
        <v>19</v>
      </c>
      <c r="F141" s="14">
        <v>11</v>
      </c>
      <c r="G141" s="13">
        <f>SUM(E141:F141)</f>
        <v>30</v>
      </c>
      <c r="H141" s="13">
        <f>SUM(G141,D141)</f>
        <v>47</v>
      </c>
    </row>
    <row r="142" spans="1:8" ht="15" customHeight="1" x14ac:dyDescent="0.2">
      <c r="A142" s="21" t="s">
        <v>19</v>
      </c>
      <c r="B142" s="18">
        <f>SUM(B143:B144)</f>
        <v>36</v>
      </c>
      <c r="C142" s="18">
        <f>SUM(C143:C144)</f>
        <v>55</v>
      </c>
      <c r="D142" s="18">
        <f>SUM(D143:D144)</f>
        <v>91</v>
      </c>
      <c r="E142" s="18">
        <f>SUM(E143:E144)</f>
        <v>81</v>
      </c>
      <c r="F142" s="18">
        <f>SUM(F143:F144)</f>
        <v>130</v>
      </c>
      <c r="G142" s="18">
        <f>SUM(G143:G144)</f>
        <v>211</v>
      </c>
      <c r="H142" s="17">
        <f>SUM(G142,D142)</f>
        <v>302</v>
      </c>
    </row>
    <row r="143" spans="1:8" ht="15" customHeight="1" x14ac:dyDescent="0.2">
      <c r="A143" s="20" t="s">
        <v>18</v>
      </c>
      <c r="B143" s="13">
        <v>22</v>
      </c>
      <c r="C143" s="14">
        <v>36</v>
      </c>
      <c r="D143" s="13">
        <f>SUM(B143:C143)</f>
        <v>58</v>
      </c>
      <c r="E143" s="14">
        <v>35</v>
      </c>
      <c r="F143" s="14">
        <v>64</v>
      </c>
      <c r="G143" s="13">
        <f>SUM(E143:F143)</f>
        <v>99</v>
      </c>
      <c r="H143" s="13">
        <f>SUM(G143,D143)</f>
        <v>157</v>
      </c>
    </row>
    <row r="144" spans="1:8" ht="15" customHeight="1" x14ac:dyDescent="0.2">
      <c r="A144" s="20" t="s">
        <v>17</v>
      </c>
      <c r="B144" s="13">
        <v>14</v>
      </c>
      <c r="C144" s="14">
        <v>19</v>
      </c>
      <c r="D144" s="13">
        <f>SUM(B144:C144)</f>
        <v>33</v>
      </c>
      <c r="E144" s="14">
        <v>46</v>
      </c>
      <c r="F144" s="14">
        <v>66</v>
      </c>
      <c r="G144" s="13">
        <f>SUM(E144:F144)</f>
        <v>112</v>
      </c>
      <c r="H144" s="13">
        <f>SUM(G144,D144)</f>
        <v>145</v>
      </c>
    </row>
    <row r="145" spans="1:8" ht="15" customHeight="1" x14ac:dyDescent="0.2">
      <c r="A145" s="19" t="s">
        <v>16</v>
      </c>
      <c r="B145" s="18">
        <f>SUM(B146:B147)</f>
        <v>17</v>
      </c>
      <c r="C145" s="18">
        <f>SUM(C146:C147)</f>
        <v>21</v>
      </c>
      <c r="D145" s="18">
        <f>SUM(D146:D147)</f>
        <v>38</v>
      </c>
      <c r="E145" s="18">
        <f>SUM(E146:E147)</f>
        <v>45</v>
      </c>
      <c r="F145" s="18">
        <f>SUM(F146:F147)</f>
        <v>42</v>
      </c>
      <c r="G145" s="18">
        <f>SUM(G146:G147)</f>
        <v>87</v>
      </c>
      <c r="H145" s="17">
        <f>SUM(G145,D145)</f>
        <v>125</v>
      </c>
    </row>
    <row r="146" spans="1:8" ht="15" customHeight="1" x14ac:dyDescent="0.2">
      <c r="A146" s="20" t="s">
        <v>15</v>
      </c>
      <c r="B146" s="13">
        <v>9</v>
      </c>
      <c r="C146" s="14">
        <v>16</v>
      </c>
      <c r="D146" s="13">
        <f>SUM(B146:C146)</f>
        <v>25</v>
      </c>
      <c r="E146" s="14">
        <v>16</v>
      </c>
      <c r="F146" s="14">
        <v>18</v>
      </c>
      <c r="G146" s="13">
        <f>SUM(E146:F146)</f>
        <v>34</v>
      </c>
      <c r="H146" s="13">
        <f>SUM(G146,D146)</f>
        <v>59</v>
      </c>
    </row>
    <row r="147" spans="1:8" ht="15" customHeight="1" x14ac:dyDescent="0.2">
      <c r="A147" s="16" t="s">
        <v>14</v>
      </c>
      <c r="B147" s="13">
        <v>8</v>
      </c>
      <c r="C147" s="14">
        <v>5</v>
      </c>
      <c r="D147" s="13">
        <f>SUM(B147:C147)</f>
        <v>13</v>
      </c>
      <c r="E147" s="14">
        <v>29</v>
      </c>
      <c r="F147" s="14">
        <v>24</v>
      </c>
      <c r="G147" s="13">
        <f>SUM(E147:F147)</f>
        <v>53</v>
      </c>
      <c r="H147" s="13">
        <f>SUM(G147,D147)</f>
        <v>66</v>
      </c>
    </row>
    <row r="148" spans="1:8" ht="15" customHeight="1" x14ac:dyDescent="0.2">
      <c r="A148" s="19" t="s">
        <v>13</v>
      </c>
      <c r="B148" s="18">
        <f>SUM(B149:B153)</f>
        <v>55</v>
      </c>
      <c r="C148" s="18">
        <f>SUM(C149:C153)</f>
        <v>60</v>
      </c>
      <c r="D148" s="18">
        <f>SUM(D149:D153)</f>
        <v>115</v>
      </c>
      <c r="E148" s="18">
        <f>SUM(E149:E153)</f>
        <v>89</v>
      </c>
      <c r="F148" s="18">
        <f>SUM(F149:F153)</f>
        <v>70</v>
      </c>
      <c r="G148" s="18">
        <f>SUM(G149:G153)</f>
        <v>159</v>
      </c>
      <c r="H148" s="17">
        <f>SUM(G148,D148)</f>
        <v>274</v>
      </c>
    </row>
    <row r="149" spans="1:8" ht="15" customHeight="1" x14ac:dyDescent="0.2">
      <c r="A149" s="16" t="s">
        <v>12</v>
      </c>
      <c r="B149" s="13">
        <v>34</v>
      </c>
      <c r="C149" s="14">
        <v>18</v>
      </c>
      <c r="D149" s="13">
        <f>SUM(B149:C149)</f>
        <v>52</v>
      </c>
      <c r="E149" s="14">
        <v>35</v>
      </c>
      <c r="F149" s="14">
        <v>18</v>
      </c>
      <c r="G149" s="13">
        <f>SUM(E149:F149)</f>
        <v>53</v>
      </c>
      <c r="H149" s="13">
        <f>SUM(G149,D149)</f>
        <v>105</v>
      </c>
    </row>
    <row r="150" spans="1:8" ht="15" customHeight="1" x14ac:dyDescent="0.2">
      <c r="A150" s="16" t="s">
        <v>11</v>
      </c>
      <c r="B150" s="13">
        <v>5</v>
      </c>
      <c r="C150" s="14">
        <v>3</v>
      </c>
      <c r="D150" s="13">
        <f>SUM(B150:C150)</f>
        <v>8</v>
      </c>
      <c r="E150" s="14">
        <v>5</v>
      </c>
      <c r="F150" s="14">
        <v>3</v>
      </c>
      <c r="G150" s="13">
        <f>SUM(E150:F150)</f>
        <v>8</v>
      </c>
      <c r="H150" s="13">
        <f>SUM(G150,D150)</f>
        <v>16</v>
      </c>
    </row>
    <row r="151" spans="1:8" ht="15" customHeight="1" x14ac:dyDescent="0.2">
      <c r="A151" s="16" t="s">
        <v>10</v>
      </c>
      <c r="B151" s="13">
        <v>5</v>
      </c>
      <c r="C151" s="14">
        <v>16</v>
      </c>
      <c r="D151" s="13">
        <f>SUM(B151:C151)</f>
        <v>21</v>
      </c>
      <c r="E151" s="14">
        <v>13</v>
      </c>
      <c r="F151" s="14">
        <v>13</v>
      </c>
      <c r="G151" s="13">
        <f>SUM(E151:F151)</f>
        <v>26</v>
      </c>
      <c r="H151" s="13">
        <f>SUM(G151,D151)</f>
        <v>47</v>
      </c>
    </row>
    <row r="152" spans="1:8" ht="15" customHeight="1" x14ac:dyDescent="0.2">
      <c r="A152" s="15" t="s">
        <v>9</v>
      </c>
      <c r="B152" s="13">
        <v>2</v>
      </c>
      <c r="C152" s="14">
        <v>4</v>
      </c>
      <c r="D152" s="13">
        <f>SUM(B152:C152)</f>
        <v>6</v>
      </c>
      <c r="E152" s="14">
        <v>4</v>
      </c>
      <c r="F152" s="14">
        <v>5</v>
      </c>
      <c r="G152" s="13">
        <f>SUM(E152:F152)</f>
        <v>9</v>
      </c>
      <c r="H152" s="13">
        <f>SUM(G152,D152)</f>
        <v>15</v>
      </c>
    </row>
    <row r="153" spans="1:8" x14ac:dyDescent="0.2">
      <c r="A153" s="15" t="s">
        <v>8</v>
      </c>
      <c r="B153" s="13">
        <v>9</v>
      </c>
      <c r="C153" s="14">
        <v>19</v>
      </c>
      <c r="D153" s="13">
        <f>SUM(B153:C153)</f>
        <v>28</v>
      </c>
      <c r="E153" s="14">
        <v>32</v>
      </c>
      <c r="F153" s="14">
        <v>31</v>
      </c>
      <c r="G153" s="13">
        <f>SUM(E153:F153)</f>
        <v>63</v>
      </c>
      <c r="H153" s="13">
        <f>SUM(G153,D153)</f>
        <v>91</v>
      </c>
    </row>
    <row r="154" spans="1:8" hidden="1" x14ac:dyDescent="0.2">
      <c r="A154" s="12" t="s">
        <v>7</v>
      </c>
      <c r="B154" s="11">
        <f>SUM(B109,B110,B112,B115,B118,B121,B124,B127,B130,B133,B136:B137,B140,B143,B146,B149:B152)</f>
        <v>234</v>
      </c>
      <c r="C154" s="11">
        <f>SUM(C109,C110,C112,C115,C118,C121,C124,C127,C130,C133,C136:C137,C140,C143,C146,C149:C152)</f>
        <v>231</v>
      </c>
      <c r="D154" s="11">
        <f>SUM(D109,D110,D112,D115,D118,D121,D124,D127,D130,D133,D136:D137,D140,D143,D146,D149:D152)</f>
        <v>465</v>
      </c>
      <c r="E154" s="11">
        <f>SUM(E109,E110,E112,E115,E118,E121,E124,E127,E130,E133,E136:E137,E140,E143,E146,E149:E152)</f>
        <v>310</v>
      </c>
      <c r="F154" s="11">
        <f>SUM(F109,F110,F112,F115,F118,F121,F124,F127,F130,F133,F136:F137,F140,F143,F146,F149:F152)</f>
        <v>315</v>
      </c>
      <c r="G154" s="11">
        <f>SUM(G109,G110,G112,G115,G118,G121,G124,G127,G130,G133,G136:G137,G140,G143,G146,G149:G152)</f>
        <v>625</v>
      </c>
      <c r="H154" s="11">
        <f>SUM(H109,H110,H112,H115,H118,H121,H124,H127,H130,H133,H136:H137,H140,H143,H146,H149:H152)</f>
        <v>1090</v>
      </c>
    </row>
    <row r="155" spans="1:8" hidden="1" x14ac:dyDescent="0.2">
      <c r="A155" s="12" t="s">
        <v>6</v>
      </c>
      <c r="B155" s="11">
        <f>SUM(B113,B116,B119,B122,B125,B128,B131,B134,B138,B141,B144,B147,B153)</f>
        <v>108</v>
      </c>
      <c r="C155" s="11">
        <f>SUM(C113,C116,C119,C122,C125,C128,C131,C134,C138,C141,C144,C147,C153)</f>
        <v>96</v>
      </c>
      <c r="D155" s="11">
        <f>SUM(D113,D116,D119,D122,D125,D128,D131,D134,D138,D141,D144,D147,D153)</f>
        <v>204</v>
      </c>
      <c r="E155" s="11">
        <f>SUM(E113,E116,E119,E122,E125,E128,E131,E134,E138,E141,E144,E147,E153)</f>
        <v>379</v>
      </c>
      <c r="F155" s="11">
        <f>SUM(F113,F116,F119,F122,F125,F128,F131,F134,F138,F141,F144,F147,F153)</f>
        <v>341</v>
      </c>
      <c r="G155" s="11">
        <f>SUM(G113,G116,G119,G122,G125,G128,G131,G134,G138,G141,G144,G147,G153)</f>
        <v>720</v>
      </c>
      <c r="H155" s="11">
        <f>SUM(H113,H116,H119,H122,H125,H128,H131,H134,H138,H141,H144,H147,H153)</f>
        <v>924</v>
      </c>
    </row>
    <row r="156" spans="1:8" hidden="1" x14ac:dyDescent="0.2">
      <c r="A156" s="12" t="s">
        <v>5</v>
      </c>
      <c r="B156" s="11">
        <f>SUM(B154:B155)</f>
        <v>342</v>
      </c>
      <c r="C156" s="10">
        <f>SUM(C154:C155)</f>
        <v>327</v>
      </c>
      <c r="D156" s="10">
        <f>SUM(D154:D155)</f>
        <v>669</v>
      </c>
      <c r="E156" s="10">
        <f>SUM(E154:E155)</f>
        <v>689</v>
      </c>
      <c r="F156" s="10">
        <f>SUM(F154:F155)</f>
        <v>656</v>
      </c>
      <c r="G156" s="10">
        <f>SUM(G154:G155)</f>
        <v>1345</v>
      </c>
      <c r="H156" s="10">
        <f>SUM(H154:H155)</f>
        <v>2014</v>
      </c>
    </row>
    <row r="157" spans="1:8" s="7" customFormat="1" ht="15" customHeight="1" x14ac:dyDescent="0.2">
      <c r="A157" s="9" t="s">
        <v>4</v>
      </c>
      <c r="B157" s="8">
        <f>SUM(B32,B67,B105,B154)</f>
        <v>1798</v>
      </c>
      <c r="C157" s="8">
        <f>SUM(C32,C67,C105,C154)</f>
        <v>1609</v>
      </c>
      <c r="D157" s="8">
        <f>SUM(D32,D67,D105,D154)</f>
        <v>3407</v>
      </c>
      <c r="E157" s="8">
        <f>SUM(E32,E67,E105,E154)</f>
        <v>2599</v>
      </c>
      <c r="F157" s="8">
        <f>SUM(F32,F67,F105,F154)</f>
        <v>2277</v>
      </c>
      <c r="G157" s="8">
        <f>SUM(G32,G67,G105,G154)</f>
        <v>4876</v>
      </c>
      <c r="H157" s="8">
        <f>SUM(H32,H67,H105,H154)</f>
        <v>8283</v>
      </c>
    </row>
    <row r="158" spans="1:8" s="7" customFormat="1" ht="15" customHeight="1" x14ac:dyDescent="0.2">
      <c r="A158" s="9" t="s">
        <v>3</v>
      </c>
      <c r="B158" s="8">
        <f>SUM(B33,B68,B106,B155)</f>
        <v>660</v>
      </c>
      <c r="C158" s="8">
        <f>SUM(C33,C68,C106,C155)</f>
        <v>546</v>
      </c>
      <c r="D158" s="8">
        <f>SUM(D33,D68,D106,D155)</f>
        <v>1206</v>
      </c>
      <c r="E158" s="8">
        <f>SUM(E33,E68,E106,E155)</f>
        <v>2255</v>
      </c>
      <c r="F158" s="8">
        <f>SUM(F33,F68,F106,F155)</f>
        <v>1795</v>
      </c>
      <c r="G158" s="8">
        <f>SUM(G33,G68,G106,G155)</f>
        <v>4050</v>
      </c>
      <c r="H158" s="8">
        <f>SUM(H33,H68,H106,H155)</f>
        <v>5256</v>
      </c>
    </row>
    <row r="159" spans="1:8" ht="9" customHeight="1" x14ac:dyDescent="0.2">
      <c r="B159" s="6"/>
      <c r="C159" s="6"/>
      <c r="D159" s="6"/>
      <c r="E159" s="6"/>
      <c r="F159" s="6"/>
      <c r="G159" s="6"/>
      <c r="H159" s="6"/>
    </row>
    <row r="160" spans="1:8" ht="15" customHeight="1" x14ac:dyDescent="0.2">
      <c r="A160" s="5" t="s">
        <v>2</v>
      </c>
      <c r="B160" s="4">
        <f>SUM(B157:B158)</f>
        <v>2458</v>
      </c>
      <c r="C160" s="4">
        <f>SUM(C157:C158)</f>
        <v>2155</v>
      </c>
      <c r="D160" s="4">
        <f>SUM(D157:D158)</f>
        <v>4613</v>
      </c>
      <c r="E160" s="4">
        <f>SUM(E157:E158)</f>
        <v>4854</v>
      </c>
      <c r="F160" s="4">
        <f>SUM(F157:F158)</f>
        <v>4072</v>
      </c>
      <c r="G160" s="4">
        <f>SUM(G157:G158)</f>
        <v>8926</v>
      </c>
      <c r="H160" s="4">
        <f>SUM(H157:H158)</f>
        <v>13539</v>
      </c>
    </row>
    <row r="162" spans="1:1" x14ac:dyDescent="0.2">
      <c r="A162" s="3" t="s">
        <v>1</v>
      </c>
    </row>
    <row r="164" spans="1:1" x14ac:dyDescent="0.2">
      <c r="A164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5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2020-05-19T18:24:40Z</dcterms:created>
  <dcterms:modified xsi:type="dcterms:W3CDTF">2020-05-19T18:24:54Z</dcterms:modified>
</cp:coreProperties>
</file>