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115" windowHeight="7740"/>
  </bookViews>
  <sheets>
    <sheet name="nombramientos" sheetId="1" r:id="rId1"/>
  </sheets>
  <externalReferences>
    <externalReference r:id="rId2"/>
  </externalReferences>
  <definedNames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D10" i="1" l="1"/>
  <c r="G10" i="1"/>
  <c r="D11" i="1"/>
  <c r="G11" i="1"/>
  <c r="D12" i="1"/>
  <c r="G12" i="1"/>
  <c r="D13" i="1"/>
  <c r="G13" i="1"/>
  <c r="D14" i="1"/>
  <c r="G14" i="1"/>
  <c r="D15" i="1"/>
  <c r="G15" i="1"/>
  <c r="G16" i="1"/>
  <c r="H10" i="1"/>
  <c r="H11" i="1"/>
  <c r="H12" i="1"/>
  <c r="H13" i="1"/>
  <c r="H14" i="1"/>
  <c r="H15" i="1"/>
  <c r="H16" i="1"/>
  <c r="B17" i="1"/>
  <c r="C17" i="1"/>
  <c r="D17" i="1"/>
  <c r="D28" i="1"/>
  <c r="H28" i="1"/>
  <c r="B37" i="1"/>
  <c r="C37" i="1"/>
  <c r="D37" i="1"/>
  <c r="I28" i="1"/>
  <c r="D29" i="1"/>
  <c r="H29" i="1"/>
  <c r="I29" i="1"/>
  <c r="D30" i="1"/>
  <c r="H30" i="1"/>
  <c r="I30" i="1"/>
  <c r="D31" i="1"/>
  <c r="H31" i="1"/>
  <c r="I31" i="1"/>
  <c r="D32" i="1"/>
  <c r="H32" i="1"/>
  <c r="I32" i="1"/>
  <c r="D33" i="1"/>
  <c r="H33" i="1"/>
  <c r="I33" i="1"/>
  <c r="D34" i="1"/>
  <c r="H34" i="1"/>
  <c r="I34" i="1"/>
  <c r="D35" i="1"/>
  <c r="H35" i="1"/>
  <c r="I35" i="1"/>
  <c r="H36" i="1"/>
  <c r="I36" i="1"/>
</calcChain>
</file>

<file path=xl/sharedStrings.xml><?xml version="1.0" encoding="utf-8"?>
<sst xmlns="http://schemas.openxmlformats.org/spreadsheetml/2006/main" count="48" uniqueCount="32">
  <si>
    <t>FUENTE: Nómina de la quincena 03 de 2020, Dirección General de Personal, UNAM.</t>
  </si>
  <si>
    <r>
      <t>c</t>
    </r>
    <r>
      <rPr>
        <sz val="8"/>
        <rFont val="Arial"/>
        <family val="2"/>
      </rPr>
      <t xml:space="preserve"> Dependencias correspondientes a Programas Complementarios a la Docencia e Investigación, Órganos de Extensión Universitaria, Servicios de Planeación, Administrativos y Jurídicos y a la Coordinación de Universidad Abierta y Educación a Distancia.</t>
    </r>
  </si>
  <si>
    <r>
      <t>b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</si>
  <si>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r>
      <t>a</t>
    </r>
    <r>
      <rPr>
        <sz val="8"/>
        <rFont val="Arial"/>
        <family val="2"/>
      </rPr>
      <t xml:space="preserve"> Incluye a las figuras de Ayudante de Profesor de Asignatura y Ayudante de Investigador. </t>
    </r>
  </si>
  <si>
    <t>T O T A L</t>
  </si>
  <si>
    <t>Otras dependencias</t>
  </si>
  <si>
    <r>
      <t>Otras dependencias</t>
    </r>
    <r>
      <rPr>
        <vertAlign val="superscript"/>
        <sz val="10"/>
        <rFont val="Arial"/>
        <family val="2"/>
      </rPr>
      <t>c</t>
    </r>
  </si>
  <si>
    <t>Colegio de Ciencias y Humanidades</t>
  </si>
  <si>
    <t>Escuela Nacional Preparatoria</t>
  </si>
  <si>
    <t>Unidades Multidisciplinarias</t>
  </si>
  <si>
    <t>Escuelas</t>
  </si>
  <si>
    <t>Facultades</t>
  </si>
  <si>
    <t>Institutos y Centros de Investigación Científica</t>
  </si>
  <si>
    <t>Institutos y Centros de Investigación Humanística</t>
  </si>
  <si>
    <t>Total</t>
  </si>
  <si>
    <t>Mujeres</t>
  </si>
  <si>
    <t>Hombres</t>
  </si>
  <si>
    <t>Subsistema</t>
  </si>
  <si>
    <t>Nombramientos</t>
  </si>
  <si>
    <t>NOMBRAMIENTOS ACADÉMICOS POR SUBSISTEMA</t>
  </si>
  <si>
    <t>Otros</t>
  </si>
  <si>
    <r>
      <t>Otros</t>
    </r>
    <r>
      <rPr>
        <vertAlign val="superscript"/>
        <sz val="10"/>
        <rFont val="Arial"/>
        <family val="2"/>
      </rPr>
      <t>b</t>
    </r>
  </si>
  <si>
    <t>Ayudantes</t>
  </si>
  <si>
    <r>
      <t>Ayudantes</t>
    </r>
    <r>
      <rPr>
        <vertAlign val="superscript"/>
        <sz val="10"/>
        <rFont val="Arial"/>
        <family val="2"/>
      </rPr>
      <t>a</t>
    </r>
  </si>
  <si>
    <t>Profesor de Asignatura</t>
  </si>
  <si>
    <t>Técnico Académico</t>
  </si>
  <si>
    <t>Profesor de Carrera</t>
  </si>
  <si>
    <t>Investigador</t>
  </si>
  <si>
    <t>Figura</t>
  </si>
  <si>
    <t>NOMBRAMIENTOS POR FIGURA ACADÉMICA</t>
  </si>
  <si>
    <t>NOMBRAMIENTOS DEL PERSONAL ACADÉMICO 2020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</si>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</sst>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10"/>
      <color theme="0" tint="-0.3499862666707357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8"/>
      <color indexed="55"/>
      <name val="Arial"/>
      <family val="2"/>
    </font>
    <font>
      <sz val="10"/>
      <color indexed="5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Continuous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1" fontId="4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quotePrefix="1" applyFont="1" applyFill="1" applyAlignment="1">
      <alignment horizontal="left" vertical="center"/>
    </xf>
    <xf numFmtId="2" fontId="5" fillId="0" borderId="0" xfId="0" applyNumberFormat="1" applyFont="1" applyFill="1"/>
    <xf numFmtId="1" fontId="5" fillId="0" borderId="0" xfId="0" applyNumberFormat="1" applyFont="1" applyFill="1"/>
    <xf numFmtId="3" fontId="1" fillId="0" borderId="0" xfId="0" applyNumberFormat="1" applyFont="1" applyBorder="1" applyAlignment="1"/>
    <xf numFmtId="0" fontId="1" fillId="0" borderId="0" xfId="0" applyFont="1" applyBorder="1"/>
    <xf numFmtId="164" fontId="1" fillId="0" borderId="0" xfId="0" applyNumberFormat="1" applyFont="1"/>
    <xf numFmtId="0" fontId="5" fillId="0" borderId="0" xfId="0" applyFont="1"/>
    <xf numFmtId="3" fontId="1" fillId="0" borderId="0" xfId="0" applyNumberFormat="1" applyFont="1" applyAlignment="1"/>
    <xf numFmtId="1" fontId="1" fillId="0" borderId="0" xfId="0" applyNumberFormat="1" applyFont="1" applyAlignment="1">
      <alignment horizontal="left" vertical="center" indent="1"/>
    </xf>
    <xf numFmtId="165" fontId="1" fillId="0" borderId="0" xfId="0" applyNumberFormat="1" applyFont="1"/>
    <xf numFmtId="1" fontId="1" fillId="0" borderId="0" xfId="0" applyNumberFormat="1" applyFont="1"/>
    <xf numFmtId="0" fontId="5" fillId="0" borderId="0" xfId="0" applyFont="1" applyFill="1"/>
    <xf numFmtId="3" fontId="1" fillId="0" borderId="0" xfId="0" applyNumberFormat="1" applyFont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centerContinuous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1" fontId="3" fillId="0" borderId="0" xfId="0" applyNumberFormat="1" applyFont="1"/>
    <xf numFmtId="2" fontId="5" fillId="0" borderId="0" xfId="0" applyNumberFormat="1" applyFont="1"/>
    <xf numFmtId="3" fontId="5" fillId="0" borderId="0" xfId="0" applyNumberFormat="1" applyFont="1"/>
    <xf numFmtId="3" fontId="1" fillId="0" borderId="0" xfId="0" applyNumberFormat="1" applyFont="1" applyBorder="1" applyAlignment="1">
      <alignment horizontal="right" indent="1"/>
    </xf>
    <xf numFmtId="165" fontId="5" fillId="0" borderId="0" xfId="0" applyNumberFormat="1" applyFont="1"/>
    <xf numFmtId="1" fontId="5" fillId="0" borderId="0" xfId="0" applyNumberFormat="1" applyFont="1"/>
    <xf numFmtId="3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horizontal="left" vertical="center" inden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</cellXfs>
  <cellStyles count="9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3" xfId="7"/>
    <cellStyle name="Normal 2 2 3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Nombramientos por figura académica</a:t>
            </a:r>
          </a:p>
        </c:rich>
      </c:tx>
      <c:layout>
        <c:manualLayout>
          <c:xMode val="edge"/>
          <c:yMode val="edge"/>
          <c:x val="0.27196146758250961"/>
          <c:y val="3.335710182149978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36054881551823"/>
          <c:y val="0.30049682948923417"/>
          <c:w val="0.65843381433543979"/>
          <c:h val="0.47611142080691243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641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1A8B-1346-B22C-8B102690650F}"/>
              </c:ext>
            </c:extLst>
          </c:dPt>
          <c:dPt>
            <c:idx val="1"/>
            <c:bubble3D val="0"/>
            <c:spPr>
              <a:solidFill>
                <a:srgbClr val="9E693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A8B-1346-B22C-8B102690650F}"/>
              </c:ext>
            </c:extLst>
          </c:dPt>
          <c:dPt>
            <c:idx val="2"/>
            <c:bubble3D val="0"/>
            <c:spPr>
              <a:solidFill>
                <a:srgbClr val="FFAFA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A8B-1346-B22C-8B102690650F}"/>
              </c:ext>
            </c:extLst>
          </c:dPt>
          <c:dPt>
            <c:idx val="3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A8B-1346-B22C-8B102690650F}"/>
              </c:ext>
            </c:extLst>
          </c:dPt>
          <c:dPt>
            <c:idx val="4"/>
            <c:bubble3D val="0"/>
            <c:spPr>
              <a:solidFill>
                <a:srgbClr val="8AD84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A8B-1346-B22C-8B102690650F}"/>
              </c:ext>
            </c:extLst>
          </c:dPt>
          <c:dPt>
            <c:idx val="5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A8B-1346-B22C-8B102690650F}"/>
              </c:ext>
            </c:extLst>
          </c:dPt>
          <c:dLbls>
            <c:dLbl>
              <c:idx val="0"/>
              <c:layout>
                <c:manualLayout>
                  <c:x val="-2.197802197802198E-2"/>
                  <c:y val="0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8B-1346-B22C-8B102690650F}"/>
                </c:ext>
              </c:extLst>
            </c:dLbl>
            <c:dLbl>
              <c:idx val="1"/>
              <c:layout>
                <c:manualLayout>
                  <c:x val="-2.442002442002442E-3"/>
                  <c:y val="-1.265822784810126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Profesor de Carrera
11.0%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A8B-1346-B22C-8B102690650F}"/>
                </c:ext>
              </c:extLst>
            </c:dLbl>
            <c:dLbl>
              <c:idx val="2"/>
              <c:layout>
                <c:manualLayout>
                  <c:x val="9.768009768009768E-3"/>
                  <c:y val="2.953586497890295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8B-1346-B22C-8B102690650F}"/>
                </c:ext>
              </c:extLst>
            </c:dLbl>
            <c:dLbl>
              <c:idx val="3"/>
              <c:layout>
                <c:manualLayout>
                  <c:x val="-9.768009768009768E-3"/>
                  <c:y val="2.531645569620253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8B-1346-B22C-8B102690650F}"/>
                </c:ext>
              </c:extLst>
            </c:dLbl>
            <c:dLbl>
              <c:idx val="4"/>
              <c:layout>
                <c:manualLayout>
                  <c:x val="-2.442002442002442E-2"/>
                  <c:y val="8.4388185654008432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8B-1346-B22C-8B102690650F}"/>
                </c:ext>
              </c:extLst>
            </c:dLbl>
            <c:dLbl>
              <c:idx val="5"/>
              <c:layout>
                <c:manualLayout>
                  <c:x val="-2.1978021978021935E-2"/>
                  <c:y val="-2.531645569620253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8B-1346-B22C-8B102690650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nombramientos!$F$10:$F$15</c:f>
              <c:strCache>
                <c:ptCount val="6"/>
                <c:pt idx="0">
                  <c:v>Investigador</c:v>
                </c:pt>
                <c:pt idx="1">
                  <c:v>Profesor de Carrera</c:v>
                </c:pt>
                <c:pt idx="2">
                  <c:v>Técnico Académico</c:v>
                </c:pt>
                <c:pt idx="3">
                  <c:v>Profesor de Asignatura</c:v>
                </c:pt>
                <c:pt idx="4">
                  <c:v>Ayudantes</c:v>
                </c:pt>
                <c:pt idx="5">
                  <c:v>Otros</c:v>
                </c:pt>
              </c:strCache>
            </c:strRef>
          </c:cat>
          <c:val>
            <c:numRef>
              <c:f>nombramientos!$G$10:$G$15</c:f>
              <c:numCache>
                <c:formatCode>#,##0</c:formatCode>
                <c:ptCount val="6"/>
                <c:pt idx="0">
                  <c:v>2690</c:v>
                </c:pt>
                <c:pt idx="1">
                  <c:v>5524</c:v>
                </c:pt>
                <c:pt idx="2">
                  <c:v>4571</c:v>
                </c:pt>
                <c:pt idx="3">
                  <c:v>32709</c:v>
                </c:pt>
                <c:pt idx="4">
                  <c:v>4801</c:v>
                </c:pt>
                <c:pt idx="5">
                  <c:v>173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A8B-1346-B22C-8B1026906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78" r="0.750000000000000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Nombramientos por subsistema</a:t>
            </a:r>
          </a:p>
        </c:rich>
      </c:tx>
      <c:layout>
        <c:manualLayout>
          <c:xMode val="edge"/>
          <c:yMode val="edge"/>
          <c:x val="0.30265431068997733"/>
          <c:y val="6.2788661417322839E-2"/>
        </c:manualLayout>
      </c:layout>
      <c:overlay val="1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619867188732559"/>
          <c:y val="0.30528152730908631"/>
          <c:w val="0.55022723252489614"/>
          <c:h val="0.53686632920884891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4F6228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A1A-D34C-AC1C-0678C600C922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A1A-D34C-AC1C-0678C600C922}"/>
              </c:ext>
            </c:extLst>
          </c:dPt>
          <c:dPt>
            <c:idx val="2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A1A-D34C-AC1C-0678C600C922}"/>
              </c:ext>
            </c:extLst>
          </c:dPt>
          <c:dPt>
            <c:idx val="3"/>
            <c:bubble3D val="0"/>
            <c:spPr>
              <a:solidFill>
                <a:srgbClr val="DD080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A1A-D34C-AC1C-0678C600C922}"/>
              </c:ext>
            </c:extLst>
          </c:dPt>
          <c:dPt>
            <c:idx val="4"/>
            <c:bubble3D val="0"/>
            <c:spPr>
              <a:solidFill>
                <a:srgbClr val="FFAFA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A1A-D34C-AC1C-0678C600C922}"/>
              </c:ext>
            </c:extLst>
          </c:dPt>
          <c:dPt>
            <c:idx val="5"/>
            <c:bubble3D val="0"/>
            <c:spPr>
              <a:solidFill>
                <a:srgbClr val="333399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A1A-D34C-AC1C-0678C600C922}"/>
              </c:ext>
            </c:extLst>
          </c:dPt>
          <c:dPt>
            <c:idx val="6"/>
            <c:bubble3D val="0"/>
            <c:spPr>
              <a:solidFill>
                <a:srgbClr val="8AD84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8A1A-D34C-AC1C-0678C600C922}"/>
              </c:ext>
            </c:extLst>
          </c:dPt>
          <c:dPt>
            <c:idx val="7"/>
            <c:bubble3D val="0"/>
            <c:spPr>
              <a:solidFill>
                <a:srgbClr val="984807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A1A-D34C-AC1C-0678C600C922}"/>
              </c:ext>
            </c:extLst>
          </c:dPt>
          <c:dLbls>
            <c:dLbl>
              <c:idx val="0"/>
              <c:layout>
                <c:manualLayout>
                  <c:x val="2.3923444976076555E-2"/>
                  <c:y val="-3.972194637537239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1A-D34C-AC1C-0678C600C922}"/>
                </c:ext>
              </c:extLst>
            </c:dLbl>
            <c:dLbl>
              <c:idx val="1"/>
              <c:layout>
                <c:manualLayout>
                  <c:x val="7.8947368421052627E-2"/>
                  <c:y val="7.5471698113207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1A-D34C-AC1C-0678C600C922}"/>
                </c:ext>
              </c:extLst>
            </c:dLbl>
            <c:dLbl>
              <c:idx val="3"/>
              <c:layout>
                <c:manualLayout>
                  <c:x val="4.3062200956937802E-2"/>
                  <c:y val="3.57497517378351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1A-D34C-AC1C-0678C600C922}"/>
                </c:ext>
              </c:extLst>
            </c:dLbl>
            <c:dLbl>
              <c:idx val="4"/>
              <c:layout>
                <c:manualLayout>
                  <c:x val="1.4354066985645939E-2"/>
                  <c:y val="1.9860973187686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1A-D34C-AC1C-0678C600C922}"/>
                </c:ext>
              </c:extLst>
            </c:dLbl>
            <c:dLbl>
              <c:idx val="5"/>
              <c:layout>
                <c:manualLayout>
                  <c:x val="-5.7416267942583733E-2"/>
                  <c:y val="8.73882820258192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1A-D34C-AC1C-0678C600C922}"/>
                </c:ext>
              </c:extLst>
            </c:dLbl>
            <c:dLbl>
              <c:idx val="6"/>
              <c:layout>
                <c:manualLayout>
                  <c:x val="-3.8277511961722487E-2"/>
                  <c:y val="3.57497517378351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1A-D34C-AC1C-0678C600C922}"/>
                </c:ext>
              </c:extLst>
            </c:dLbl>
            <c:dLbl>
              <c:idx val="7"/>
              <c:layout>
                <c:manualLayout>
                  <c:x val="7.1770334928229667E-3"/>
                  <c:y val="-2.38331678252233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1A-D34C-AC1C-0678C600C92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nombramientos!$F$28:$F$35</c:f>
              <c:strCache>
                <c:ptCount val="8"/>
                <c:pt idx="0">
                  <c:v>Institutos y Centros de Investigación Humanística</c:v>
                </c:pt>
                <c:pt idx="1">
                  <c:v>Institutos y Centros de Investigación Científica</c:v>
                </c:pt>
                <c:pt idx="2">
                  <c:v>Facultades</c:v>
                </c:pt>
                <c:pt idx="3">
                  <c:v>Escuelas</c:v>
                </c:pt>
                <c:pt idx="4">
                  <c:v>Unidades Multidisciplinarias</c:v>
                </c:pt>
                <c:pt idx="5">
                  <c:v>Escuela Nacional Preparatoria</c:v>
                </c:pt>
                <c:pt idx="6">
                  <c:v>Colegio de Ciencias y Humanidades</c:v>
                </c:pt>
                <c:pt idx="7">
                  <c:v>Otras dependencias</c:v>
                </c:pt>
              </c:strCache>
            </c:strRef>
          </c:cat>
          <c:val>
            <c:numRef>
              <c:f>nombramientos!$H$28:$H$35</c:f>
              <c:numCache>
                <c:formatCode>0</c:formatCode>
                <c:ptCount val="8"/>
                <c:pt idx="0">
                  <c:v>1557</c:v>
                </c:pt>
                <c:pt idx="1">
                  <c:v>3108</c:v>
                </c:pt>
                <c:pt idx="2">
                  <c:v>24157</c:v>
                </c:pt>
                <c:pt idx="3">
                  <c:v>1486</c:v>
                </c:pt>
                <c:pt idx="4">
                  <c:v>12224</c:v>
                </c:pt>
                <c:pt idx="5">
                  <c:v>3236</c:v>
                </c:pt>
                <c:pt idx="6">
                  <c:v>3628</c:v>
                </c:pt>
                <c:pt idx="7">
                  <c:v>1072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A1A-D34C-AC1C-0678C600C9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4</xdr:row>
      <xdr:rowOff>0</xdr:rowOff>
    </xdr:from>
    <xdr:to>
      <xdr:col>10</xdr:col>
      <xdr:colOff>758825</xdr:colOff>
      <xdr:row>21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587B3F72-577D-3F48-AB0F-D2285FC77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15</xdr:row>
      <xdr:rowOff>66675</xdr:rowOff>
    </xdr:from>
    <xdr:to>
      <xdr:col>4</xdr:col>
      <xdr:colOff>0</xdr:colOff>
      <xdr:row>17</xdr:row>
      <xdr:rowOff>0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9284E764-3382-EA43-ACE4-EF375DA8A187}"/>
            </a:ext>
          </a:extLst>
        </xdr:cNvPr>
        <xdr:cNvSpPr txBox="1">
          <a:spLocks noChangeArrowheads="1"/>
        </xdr:cNvSpPr>
      </xdr:nvSpPr>
      <xdr:spPr bwMode="auto">
        <a:xfrm>
          <a:off x="3048000" y="2495550"/>
          <a:ext cx="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4</xdr:col>
      <xdr:colOff>0</xdr:colOff>
      <xdr:row>15</xdr:row>
      <xdr:rowOff>66675</xdr:rowOff>
    </xdr:from>
    <xdr:to>
      <xdr:col>4</xdr:col>
      <xdr:colOff>0</xdr:colOff>
      <xdr:row>17</xdr:row>
      <xdr:rowOff>0</xdr:rowOff>
    </xdr:to>
    <xdr:sp macro="" textlink="">
      <xdr:nvSpPr>
        <xdr:cNvPr id="4" name="Text Box 3">
          <a:extLst>
            <a:ext uri="{FF2B5EF4-FFF2-40B4-BE49-F238E27FC236}">
              <a16:creationId xmlns="" xmlns:a16="http://schemas.microsoft.com/office/drawing/2014/main" id="{2D588C62-9944-BA43-AE77-311143FA609D}"/>
            </a:ext>
          </a:extLst>
        </xdr:cNvPr>
        <xdr:cNvSpPr txBox="1">
          <a:spLocks noChangeArrowheads="1"/>
        </xdr:cNvSpPr>
      </xdr:nvSpPr>
      <xdr:spPr bwMode="auto">
        <a:xfrm>
          <a:off x="3048000" y="2495550"/>
          <a:ext cx="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3175</xdr:colOff>
      <xdr:row>44</xdr:row>
      <xdr:rowOff>0</xdr:rowOff>
    </xdr:from>
    <xdr:to>
      <xdr:col>2</xdr:col>
      <xdr:colOff>132281</xdr:colOff>
      <xdr:row>44</xdr:row>
      <xdr:rowOff>0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79897EE1-19CB-C747-8A46-234621625ADC}"/>
            </a:ext>
          </a:extLst>
        </xdr:cNvPr>
        <xdr:cNvSpPr txBox="1">
          <a:spLocks noChangeArrowheads="1"/>
        </xdr:cNvSpPr>
      </xdr:nvSpPr>
      <xdr:spPr bwMode="auto">
        <a:xfrm>
          <a:off x="1527175" y="7124700"/>
          <a:ext cx="12910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784225</xdr:colOff>
      <xdr:row>44</xdr:row>
      <xdr:rowOff>0</xdr:rowOff>
    </xdr:from>
    <xdr:to>
      <xdr:col>3</xdr:col>
      <xdr:colOff>127340</xdr:colOff>
      <xdr:row>44</xdr:row>
      <xdr:rowOff>0</xdr:rowOff>
    </xdr:to>
    <xdr:sp macro="" textlink="">
      <xdr:nvSpPr>
        <xdr:cNvPr id="6" name="Text Box 5">
          <a:extLst>
            <a:ext uri="{FF2B5EF4-FFF2-40B4-BE49-F238E27FC236}">
              <a16:creationId xmlns="" xmlns:a16="http://schemas.microsoft.com/office/drawing/2014/main" id="{EB1EAA89-8517-B84F-9786-62123D036991}"/>
            </a:ext>
          </a:extLst>
        </xdr:cNvPr>
        <xdr:cNvSpPr txBox="1">
          <a:spLocks noChangeArrowheads="1"/>
        </xdr:cNvSpPr>
      </xdr:nvSpPr>
      <xdr:spPr bwMode="auto">
        <a:xfrm>
          <a:off x="2289175" y="7124700"/>
          <a:ext cx="12416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6B1225D1-F436-2341-A087-1726BB1AD03D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8" name="Text Box 7">
          <a:extLst>
            <a:ext uri="{FF2B5EF4-FFF2-40B4-BE49-F238E27FC236}">
              <a16:creationId xmlns="" xmlns:a16="http://schemas.microsoft.com/office/drawing/2014/main" id="{0A5BB417-C14C-8049-94DF-419C2938FA14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9" name="Text Box 8">
          <a:extLst>
            <a:ext uri="{FF2B5EF4-FFF2-40B4-BE49-F238E27FC236}">
              <a16:creationId xmlns="" xmlns:a16="http://schemas.microsoft.com/office/drawing/2014/main" id="{F9F0627F-408A-0D41-819C-DD4739E96E61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66BDBCAB-C60E-5D47-B6B1-3585248ED810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1" name="Text Box 10">
          <a:extLst>
            <a:ext uri="{FF2B5EF4-FFF2-40B4-BE49-F238E27FC236}">
              <a16:creationId xmlns="" xmlns:a16="http://schemas.microsoft.com/office/drawing/2014/main" id="{EBF6A1E1-A7B4-0149-8E19-9676C1CB370B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2" name="Text Box 11">
          <a:extLst>
            <a:ext uri="{FF2B5EF4-FFF2-40B4-BE49-F238E27FC236}">
              <a16:creationId xmlns="" xmlns:a16="http://schemas.microsoft.com/office/drawing/2014/main" id="{D571E044-E00A-F54C-868D-C620C8DBAEC9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3" name="Text Box 12">
          <a:extLst>
            <a:ext uri="{FF2B5EF4-FFF2-40B4-BE49-F238E27FC236}">
              <a16:creationId xmlns="" xmlns:a16="http://schemas.microsoft.com/office/drawing/2014/main" id="{ECAC1327-66C8-6D42-AFC5-67C97BEB52CB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4" name="Text Box 13">
          <a:extLst>
            <a:ext uri="{FF2B5EF4-FFF2-40B4-BE49-F238E27FC236}">
              <a16:creationId xmlns="" xmlns:a16="http://schemas.microsoft.com/office/drawing/2014/main" id="{5E3F2A42-E85E-CC48-9698-8E0995EC6D3A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5" name="Text Box 14">
          <a:extLst>
            <a:ext uri="{FF2B5EF4-FFF2-40B4-BE49-F238E27FC236}">
              <a16:creationId xmlns="" xmlns:a16="http://schemas.microsoft.com/office/drawing/2014/main" id="{80D108A9-00F3-6046-BEF7-0243C10F045A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="" xmlns:a16="http://schemas.microsoft.com/office/drawing/2014/main" id="{9E999F0F-C6F9-C649-ABD4-DDF3ECF5D1CC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7" name="Text Box 16">
          <a:extLst>
            <a:ext uri="{FF2B5EF4-FFF2-40B4-BE49-F238E27FC236}">
              <a16:creationId xmlns="" xmlns:a16="http://schemas.microsoft.com/office/drawing/2014/main" id="{F614F133-59C7-6C4B-A49E-A6B7C4ADAD87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8" name="Text Box 17">
          <a:extLst>
            <a:ext uri="{FF2B5EF4-FFF2-40B4-BE49-F238E27FC236}">
              <a16:creationId xmlns="" xmlns:a16="http://schemas.microsoft.com/office/drawing/2014/main" id="{8ED43698-3BE2-604D-A634-C11611EC22E9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9" name="Text Box 18">
          <a:extLst>
            <a:ext uri="{FF2B5EF4-FFF2-40B4-BE49-F238E27FC236}">
              <a16:creationId xmlns="" xmlns:a16="http://schemas.microsoft.com/office/drawing/2014/main" id="{2A5F30EA-CBD8-D247-A69C-B5A2A45AFDF9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0" name="Text Box 19">
          <a:extLst>
            <a:ext uri="{FF2B5EF4-FFF2-40B4-BE49-F238E27FC236}">
              <a16:creationId xmlns="" xmlns:a16="http://schemas.microsoft.com/office/drawing/2014/main" id="{F9EEC3D0-C80E-EB4C-A190-D0B12C1B7467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1" name="Text Box 20">
          <a:extLst>
            <a:ext uri="{FF2B5EF4-FFF2-40B4-BE49-F238E27FC236}">
              <a16:creationId xmlns="" xmlns:a16="http://schemas.microsoft.com/office/drawing/2014/main" id="{A24B440F-D797-494E-BF73-AE079A7AF1D0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2" name="Text Box 21">
          <a:extLst>
            <a:ext uri="{FF2B5EF4-FFF2-40B4-BE49-F238E27FC236}">
              <a16:creationId xmlns="" xmlns:a16="http://schemas.microsoft.com/office/drawing/2014/main" id="{7367D76B-A5BB-5F43-9F51-531241373C2C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3" name="Text Box 22">
          <a:extLst>
            <a:ext uri="{FF2B5EF4-FFF2-40B4-BE49-F238E27FC236}">
              <a16:creationId xmlns="" xmlns:a16="http://schemas.microsoft.com/office/drawing/2014/main" id="{F369DE17-0B9C-B046-B24D-18F66074F049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4" name="Text Box 23">
          <a:extLst>
            <a:ext uri="{FF2B5EF4-FFF2-40B4-BE49-F238E27FC236}">
              <a16:creationId xmlns="" xmlns:a16="http://schemas.microsoft.com/office/drawing/2014/main" id="{533FC1A0-96C2-EA42-A867-FE3C6BC52D95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5" name="Text Box 24">
          <a:extLst>
            <a:ext uri="{FF2B5EF4-FFF2-40B4-BE49-F238E27FC236}">
              <a16:creationId xmlns="" xmlns:a16="http://schemas.microsoft.com/office/drawing/2014/main" id="{DC72CDFA-2AEA-1048-82A9-7064764247B6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6" name="Text Box 25">
          <a:extLst>
            <a:ext uri="{FF2B5EF4-FFF2-40B4-BE49-F238E27FC236}">
              <a16:creationId xmlns="" xmlns:a16="http://schemas.microsoft.com/office/drawing/2014/main" id="{1AD0CFC3-2191-8446-A8A9-4FF5C0853B99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7" name="Text Box 26">
          <a:extLst>
            <a:ext uri="{FF2B5EF4-FFF2-40B4-BE49-F238E27FC236}">
              <a16:creationId xmlns="" xmlns:a16="http://schemas.microsoft.com/office/drawing/2014/main" id="{5379BB6F-AB17-CD43-802A-32FD87BC9159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8" name="Text Box 27">
          <a:extLst>
            <a:ext uri="{FF2B5EF4-FFF2-40B4-BE49-F238E27FC236}">
              <a16:creationId xmlns="" xmlns:a16="http://schemas.microsoft.com/office/drawing/2014/main" id="{4779D13C-6DAB-524A-BAC2-F43C8755694B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9" name="Text Box 28">
          <a:extLst>
            <a:ext uri="{FF2B5EF4-FFF2-40B4-BE49-F238E27FC236}">
              <a16:creationId xmlns="" xmlns:a16="http://schemas.microsoft.com/office/drawing/2014/main" id="{7A4DBD72-8B66-A641-B277-06DA07FA7570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0" name="Text Box 29">
          <a:extLst>
            <a:ext uri="{FF2B5EF4-FFF2-40B4-BE49-F238E27FC236}">
              <a16:creationId xmlns="" xmlns:a16="http://schemas.microsoft.com/office/drawing/2014/main" id="{ADA55FCB-8FBE-BF4C-96E9-86F834A5EDE6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1" name="Text Box 30">
          <a:extLst>
            <a:ext uri="{FF2B5EF4-FFF2-40B4-BE49-F238E27FC236}">
              <a16:creationId xmlns="" xmlns:a16="http://schemas.microsoft.com/office/drawing/2014/main" id="{327AF2F0-D0CF-AF40-A3C9-DA7F1618DD4B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2" name="Text Box 31">
          <a:extLst>
            <a:ext uri="{FF2B5EF4-FFF2-40B4-BE49-F238E27FC236}">
              <a16:creationId xmlns="" xmlns:a16="http://schemas.microsoft.com/office/drawing/2014/main" id="{B12E354F-B2D7-6B45-BF51-F04A9D031689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3" name="Text Box 32">
          <a:extLst>
            <a:ext uri="{FF2B5EF4-FFF2-40B4-BE49-F238E27FC236}">
              <a16:creationId xmlns="" xmlns:a16="http://schemas.microsoft.com/office/drawing/2014/main" id="{E3ED73AB-9F1D-FA42-838C-7A45E02EFD1F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4" name="Text Box 33">
          <a:extLst>
            <a:ext uri="{FF2B5EF4-FFF2-40B4-BE49-F238E27FC236}">
              <a16:creationId xmlns="" xmlns:a16="http://schemas.microsoft.com/office/drawing/2014/main" id="{5B29DDDD-ADC1-2B45-84EE-000567A910EB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5" name="Text Box 34">
          <a:extLst>
            <a:ext uri="{FF2B5EF4-FFF2-40B4-BE49-F238E27FC236}">
              <a16:creationId xmlns="" xmlns:a16="http://schemas.microsoft.com/office/drawing/2014/main" id="{9C162810-740F-3C49-B1C9-A4869812ADDD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6" name="Text Box 35">
          <a:extLst>
            <a:ext uri="{FF2B5EF4-FFF2-40B4-BE49-F238E27FC236}">
              <a16:creationId xmlns="" xmlns:a16="http://schemas.microsoft.com/office/drawing/2014/main" id="{8474D0E6-8870-674A-B3C0-E5107BE32D05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7" name="Text Box 36">
          <a:extLst>
            <a:ext uri="{FF2B5EF4-FFF2-40B4-BE49-F238E27FC236}">
              <a16:creationId xmlns="" xmlns:a16="http://schemas.microsoft.com/office/drawing/2014/main" id="{FDD5A3BA-EE48-E847-AF02-6DD085D32844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8" name="Text Box 37">
          <a:extLst>
            <a:ext uri="{FF2B5EF4-FFF2-40B4-BE49-F238E27FC236}">
              <a16:creationId xmlns="" xmlns:a16="http://schemas.microsoft.com/office/drawing/2014/main" id="{AAA4100C-445A-6149-8533-237079424BDD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9" name="Text Box 38">
          <a:extLst>
            <a:ext uri="{FF2B5EF4-FFF2-40B4-BE49-F238E27FC236}">
              <a16:creationId xmlns="" xmlns:a16="http://schemas.microsoft.com/office/drawing/2014/main" id="{1E9A12C8-A21E-5047-85C5-816BBB13E4C5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0" name="Text Box 39">
          <a:extLst>
            <a:ext uri="{FF2B5EF4-FFF2-40B4-BE49-F238E27FC236}">
              <a16:creationId xmlns="" xmlns:a16="http://schemas.microsoft.com/office/drawing/2014/main" id="{743FFE62-34B6-3445-938A-5CBA03071A00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1" name="Text Box 40">
          <a:extLst>
            <a:ext uri="{FF2B5EF4-FFF2-40B4-BE49-F238E27FC236}">
              <a16:creationId xmlns="" xmlns:a16="http://schemas.microsoft.com/office/drawing/2014/main" id="{32856FF8-8640-3648-955E-75E4217482EC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2" name="Text Box 41">
          <a:extLst>
            <a:ext uri="{FF2B5EF4-FFF2-40B4-BE49-F238E27FC236}">
              <a16:creationId xmlns="" xmlns:a16="http://schemas.microsoft.com/office/drawing/2014/main" id="{F0F5C21D-F423-6741-8B66-6B06E2E2397F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3" name="Text Box 42">
          <a:extLst>
            <a:ext uri="{FF2B5EF4-FFF2-40B4-BE49-F238E27FC236}">
              <a16:creationId xmlns="" xmlns:a16="http://schemas.microsoft.com/office/drawing/2014/main" id="{B2FE5381-EFFB-B24D-A054-A37FC72D18A4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4" name="Text Box 43">
          <a:extLst>
            <a:ext uri="{FF2B5EF4-FFF2-40B4-BE49-F238E27FC236}">
              <a16:creationId xmlns="" xmlns:a16="http://schemas.microsoft.com/office/drawing/2014/main" id="{059D7F95-9A1E-A645-B70B-AF5B4CF1F93F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5" name="Text Box 44">
          <a:extLst>
            <a:ext uri="{FF2B5EF4-FFF2-40B4-BE49-F238E27FC236}">
              <a16:creationId xmlns="" xmlns:a16="http://schemas.microsoft.com/office/drawing/2014/main" id="{8F48FB1B-E079-E14A-8626-72CA52F8A47F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6" name="Text Box 45">
          <a:extLst>
            <a:ext uri="{FF2B5EF4-FFF2-40B4-BE49-F238E27FC236}">
              <a16:creationId xmlns="" xmlns:a16="http://schemas.microsoft.com/office/drawing/2014/main" id="{B2FDC25E-8128-BB46-A7B5-10EBCD0013A5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7" name="Text Box 46">
          <a:extLst>
            <a:ext uri="{FF2B5EF4-FFF2-40B4-BE49-F238E27FC236}">
              <a16:creationId xmlns="" xmlns:a16="http://schemas.microsoft.com/office/drawing/2014/main" id="{7D8287E0-3C49-1249-86CE-A0DE784A403B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8" name="Text Box 47">
          <a:extLst>
            <a:ext uri="{FF2B5EF4-FFF2-40B4-BE49-F238E27FC236}">
              <a16:creationId xmlns="" xmlns:a16="http://schemas.microsoft.com/office/drawing/2014/main" id="{937CC671-78BB-4A42-9C2B-D1B3D2026AC3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9" name="Text Box 48">
          <a:extLst>
            <a:ext uri="{FF2B5EF4-FFF2-40B4-BE49-F238E27FC236}">
              <a16:creationId xmlns="" xmlns:a16="http://schemas.microsoft.com/office/drawing/2014/main" id="{DBE34F62-5919-514D-BE2E-E9CBC3824BD0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0" name="Text Box 49">
          <a:extLst>
            <a:ext uri="{FF2B5EF4-FFF2-40B4-BE49-F238E27FC236}">
              <a16:creationId xmlns="" xmlns:a16="http://schemas.microsoft.com/office/drawing/2014/main" id="{ECAE976A-DD48-0844-9426-9DFDFC577891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1" name="Text Box 50">
          <a:extLst>
            <a:ext uri="{FF2B5EF4-FFF2-40B4-BE49-F238E27FC236}">
              <a16:creationId xmlns="" xmlns:a16="http://schemas.microsoft.com/office/drawing/2014/main" id="{45334398-E8F7-D140-842D-DC995CB416A4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2" name="Text Box 51">
          <a:extLst>
            <a:ext uri="{FF2B5EF4-FFF2-40B4-BE49-F238E27FC236}">
              <a16:creationId xmlns="" xmlns:a16="http://schemas.microsoft.com/office/drawing/2014/main" id="{C62C71F2-F449-2140-9AC9-759CEAF8DBF5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3" name="Text Box 52">
          <a:extLst>
            <a:ext uri="{FF2B5EF4-FFF2-40B4-BE49-F238E27FC236}">
              <a16:creationId xmlns="" xmlns:a16="http://schemas.microsoft.com/office/drawing/2014/main" id="{7081D68F-6269-EF49-B88B-E786FCDACC01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4" name="Text Box 53">
          <a:extLst>
            <a:ext uri="{FF2B5EF4-FFF2-40B4-BE49-F238E27FC236}">
              <a16:creationId xmlns="" xmlns:a16="http://schemas.microsoft.com/office/drawing/2014/main" id="{668E959C-677B-7B47-94F7-9AC5D5316C33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5" name="Text Box 54">
          <a:extLst>
            <a:ext uri="{FF2B5EF4-FFF2-40B4-BE49-F238E27FC236}">
              <a16:creationId xmlns="" xmlns:a16="http://schemas.microsoft.com/office/drawing/2014/main" id="{B0D74569-FBF3-2A4C-8F26-F56E5F8D16A7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6" name="Text Box 55">
          <a:extLst>
            <a:ext uri="{FF2B5EF4-FFF2-40B4-BE49-F238E27FC236}">
              <a16:creationId xmlns="" xmlns:a16="http://schemas.microsoft.com/office/drawing/2014/main" id="{5FF243D2-2191-894F-A85D-16D5AFC52D71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7" name="Text Box 56">
          <a:extLst>
            <a:ext uri="{FF2B5EF4-FFF2-40B4-BE49-F238E27FC236}">
              <a16:creationId xmlns="" xmlns:a16="http://schemas.microsoft.com/office/drawing/2014/main" id="{FFD19F0E-2BF3-5E4B-B793-6FEF27B1600A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8" name="Text Box 57">
          <a:extLst>
            <a:ext uri="{FF2B5EF4-FFF2-40B4-BE49-F238E27FC236}">
              <a16:creationId xmlns="" xmlns:a16="http://schemas.microsoft.com/office/drawing/2014/main" id="{D2DF9E18-279A-1B45-9237-3244BCFB22B8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9" name="Text Box 58">
          <a:extLst>
            <a:ext uri="{FF2B5EF4-FFF2-40B4-BE49-F238E27FC236}">
              <a16:creationId xmlns="" xmlns:a16="http://schemas.microsoft.com/office/drawing/2014/main" id="{E3C0D28F-C295-2048-90EC-E52F015FD39B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0" name="Text Box 59">
          <a:extLst>
            <a:ext uri="{FF2B5EF4-FFF2-40B4-BE49-F238E27FC236}">
              <a16:creationId xmlns="" xmlns:a16="http://schemas.microsoft.com/office/drawing/2014/main" id="{8CA3265F-7767-DF43-90D7-13ABCB9E358E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61" name="Text Box 60">
          <a:extLst>
            <a:ext uri="{FF2B5EF4-FFF2-40B4-BE49-F238E27FC236}">
              <a16:creationId xmlns="" xmlns:a16="http://schemas.microsoft.com/office/drawing/2014/main" id="{4AAE12C7-F94E-4440-8EAF-8B580A59002F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2" name="Text Box 61">
          <a:extLst>
            <a:ext uri="{FF2B5EF4-FFF2-40B4-BE49-F238E27FC236}">
              <a16:creationId xmlns="" xmlns:a16="http://schemas.microsoft.com/office/drawing/2014/main" id="{9A756A08-2B50-D442-8890-9B239E884EDC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63" name="Text Box 62">
          <a:extLst>
            <a:ext uri="{FF2B5EF4-FFF2-40B4-BE49-F238E27FC236}">
              <a16:creationId xmlns="" xmlns:a16="http://schemas.microsoft.com/office/drawing/2014/main" id="{C59C783D-F394-AF49-BC73-5D68CFA64247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4" name="Text Box 63">
          <a:extLst>
            <a:ext uri="{FF2B5EF4-FFF2-40B4-BE49-F238E27FC236}">
              <a16:creationId xmlns="" xmlns:a16="http://schemas.microsoft.com/office/drawing/2014/main" id="{4730E1D7-B8A9-F54A-9862-A008DC6035A2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65" name="Text Box 64">
          <a:extLst>
            <a:ext uri="{FF2B5EF4-FFF2-40B4-BE49-F238E27FC236}">
              <a16:creationId xmlns="" xmlns:a16="http://schemas.microsoft.com/office/drawing/2014/main" id="{6062AF92-622F-C543-B614-AF0F43FE31E8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6" name="Text Box 65">
          <a:extLst>
            <a:ext uri="{FF2B5EF4-FFF2-40B4-BE49-F238E27FC236}">
              <a16:creationId xmlns="" xmlns:a16="http://schemas.microsoft.com/office/drawing/2014/main" id="{3310583A-D9E5-3042-B05E-01FD17A62845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67" name="Text Box 66">
          <a:extLst>
            <a:ext uri="{FF2B5EF4-FFF2-40B4-BE49-F238E27FC236}">
              <a16:creationId xmlns="" xmlns:a16="http://schemas.microsoft.com/office/drawing/2014/main" id="{E5C79057-1FB6-FF48-9E70-63A9EB01531D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8" name="Text Box 67">
          <a:extLst>
            <a:ext uri="{FF2B5EF4-FFF2-40B4-BE49-F238E27FC236}">
              <a16:creationId xmlns="" xmlns:a16="http://schemas.microsoft.com/office/drawing/2014/main" id="{2AF823EE-4522-C94E-B6E6-593081D23363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4</xdr:col>
      <xdr:colOff>31750</xdr:colOff>
      <xdr:row>20</xdr:row>
      <xdr:rowOff>114300</xdr:rowOff>
    </xdr:from>
    <xdr:to>
      <xdr:col>11</xdr:col>
      <xdr:colOff>6350</xdr:colOff>
      <xdr:row>38</xdr:row>
      <xdr:rowOff>139700</xdr:rowOff>
    </xdr:to>
    <xdr:graphicFrame macro="">
      <xdr:nvGraphicFramePr>
        <xdr:cNvPr id="69" name="72 Gráfico">
          <a:extLst>
            <a:ext uri="{FF2B5EF4-FFF2-40B4-BE49-F238E27FC236}">
              <a16:creationId xmlns="" xmlns:a16="http://schemas.microsoft.com/office/drawing/2014/main" id="{F1203B33-AFD3-DD45-9A59-4166550FD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1%20personal%20acad&#233;mico/1%20persaca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"/>
      <sheetName val="antigüedad y edad"/>
      <sheetName val="investigación"/>
      <sheetName val="educación superior"/>
      <sheetName val="media superior"/>
      <sheetName val="otras dependencias"/>
      <sheetName val="académicos x dep"/>
      <sheetName val="escolaridad máx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44"/>
  <sheetViews>
    <sheetView tabSelected="1" zoomScaleNormal="100" workbookViewId="0">
      <selection sqref="A1:K1"/>
    </sheetView>
  </sheetViews>
  <sheetFormatPr baseColWidth="10" defaultColWidth="11.42578125" defaultRowHeight="12.75" x14ac:dyDescent="0.2"/>
  <cols>
    <col min="1" max="1" width="43.42578125" style="1" customWidth="1"/>
    <col min="2" max="4" width="10.42578125" style="2" customWidth="1"/>
    <col min="5" max="5" width="11.42578125" style="2"/>
    <col min="6" max="16384" width="11.42578125" style="1"/>
  </cols>
  <sheetData>
    <row r="1" spans="1:11" ht="15" customHeight="1" x14ac:dyDescent="0.2">
      <c r="A1" s="33" t="s">
        <v>31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" customHeight="1" x14ac:dyDescent="0.2">
      <c r="A2" s="33" t="s">
        <v>30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5" customHeight="1" x14ac:dyDescent="0.2">
      <c r="A4" s="47"/>
      <c r="B4" s="47"/>
      <c r="C4" s="47"/>
      <c r="D4" s="47"/>
      <c r="E4" s="47"/>
      <c r="F4" s="47"/>
      <c r="G4" s="47"/>
    </row>
    <row r="5" spans="1:11" ht="15" customHeight="1" x14ac:dyDescent="0.2">
      <c r="A5" s="48" t="s">
        <v>29</v>
      </c>
      <c r="B5" s="48"/>
      <c r="C5" s="48"/>
      <c r="D5" s="48"/>
      <c r="E5" s="47"/>
      <c r="F5" s="47"/>
      <c r="G5" s="47"/>
    </row>
    <row r="6" spans="1:11" ht="15" customHeight="1" x14ac:dyDescent="0.2"/>
    <row r="7" spans="1:11" ht="15.75" customHeight="1" x14ac:dyDescent="0.2">
      <c r="A7" s="29"/>
      <c r="B7" s="28" t="s">
        <v>18</v>
      </c>
      <c r="C7" s="28"/>
      <c r="D7" s="28"/>
      <c r="F7" s="46"/>
      <c r="G7" s="46"/>
      <c r="H7" s="46"/>
    </row>
    <row r="8" spans="1:11" s="44" customFormat="1" ht="15" customHeight="1" x14ac:dyDescent="0.2">
      <c r="A8" s="27" t="s">
        <v>28</v>
      </c>
      <c r="B8" s="26" t="s">
        <v>16</v>
      </c>
      <c r="C8" s="26" t="s">
        <v>15</v>
      </c>
      <c r="D8" s="26" t="s">
        <v>14</v>
      </c>
      <c r="E8" s="2"/>
      <c r="F8" s="45"/>
      <c r="G8" s="45"/>
      <c r="H8" s="45"/>
    </row>
    <row r="9" spans="1:11" ht="9" customHeight="1" x14ac:dyDescent="0.2">
      <c r="A9" s="17"/>
      <c r="B9" s="25"/>
      <c r="C9" s="25"/>
      <c r="D9" s="25"/>
      <c r="F9" s="19"/>
      <c r="G9" s="19"/>
      <c r="H9" s="19"/>
    </row>
    <row r="10" spans="1:11" ht="15" customHeight="1" x14ac:dyDescent="0.2">
      <c r="A10" s="21" t="s">
        <v>27</v>
      </c>
      <c r="B10" s="8">
        <v>1711</v>
      </c>
      <c r="C10" s="8">
        <v>979</v>
      </c>
      <c r="D10" s="8">
        <f>SUM(B10:C10)</f>
        <v>2690</v>
      </c>
      <c r="E10" s="1"/>
      <c r="F10" s="41" t="s">
        <v>27</v>
      </c>
      <c r="G10" s="38">
        <f>D10</f>
        <v>2690</v>
      </c>
      <c r="H10" s="40">
        <f>+(G10/$G$16)*100</f>
        <v>5.3301101688198465</v>
      </c>
    </row>
    <row r="11" spans="1:11" ht="15" customHeight="1" x14ac:dyDescent="0.2">
      <c r="A11" s="21" t="s">
        <v>26</v>
      </c>
      <c r="B11" s="8">
        <v>3031</v>
      </c>
      <c r="C11" s="8">
        <v>2493</v>
      </c>
      <c r="D11" s="8">
        <f>SUM(B11:C11)</f>
        <v>5524</v>
      </c>
      <c r="E11" s="1"/>
      <c r="F11" s="41" t="s">
        <v>26</v>
      </c>
      <c r="G11" s="38">
        <f>D11</f>
        <v>5524</v>
      </c>
      <c r="H11" s="40">
        <f>+(G11/$G$16)*100</f>
        <v>10.945549655227074</v>
      </c>
    </row>
    <row r="12" spans="1:11" ht="15" customHeight="1" x14ac:dyDescent="0.2">
      <c r="A12" s="21" t="s">
        <v>25</v>
      </c>
      <c r="B12" s="8">
        <v>2251</v>
      </c>
      <c r="C12" s="8">
        <v>2320</v>
      </c>
      <c r="D12" s="8">
        <f>SUM(B12:C12)</f>
        <v>4571</v>
      </c>
      <c r="E12" s="1"/>
      <c r="F12" s="41" t="s">
        <v>25</v>
      </c>
      <c r="G12" s="38">
        <f>D12</f>
        <v>4571</v>
      </c>
      <c r="H12" s="40">
        <f>+(G12/$G$16)*100</f>
        <v>9.0572243798050245</v>
      </c>
    </row>
    <row r="13" spans="1:11" ht="15" customHeight="1" x14ac:dyDescent="0.2">
      <c r="A13" s="21" t="s">
        <v>24</v>
      </c>
      <c r="B13" s="8">
        <v>17913</v>
      </c>
      <c r="C13" s="8">
        <v>14796</v>
      </c>
      <c r="D13" s="8">
        <f>SUM(B13:C13)</f>
        <v>32709</v>
      </c>
      <c r="E13" s="1"/>
      <c r="F13" s="41" t="s">
        <v>24</v>
      </c>
      <c r="G13" s="38">
        <f>D13</f>
        <v>32709</v>
      </c>
      <c r="H13" s="40">
        <f>+(G13/$G$16)*100</f>
        <v>64.811365617817231</v>
      </c>
    </row>
    <row r="14" spans="1:11" ht="15" customHeight="1" x14ac:dyDescent="0.2">
      <c r="A14" s="21" t="s">
        <v>23</v>
      </c>
      <c r="B14" s="8">
        <v>2595</v>
      </c>
      <c r="C14" s="8">
        <v>2206</v>
      </c>
      <c r="D14" s="8">
        <f>SUM(B14:C14)</f>
        <v>4801</v>
      </c>
      <c r="E14" s="1"/>
      <c r="F14" s="41" t="s">
        <v>22</v>
      </c>
      <c r="G14" s="38">
        <f>D14</f>
        <v>4801</v>
      </c>
      <c r="H14" s="40">
        <f>+(G14/$G$16)*100</f>
        <v>9.512958706507094</v>
      </c>
    </row>
    <row r="15" spans="1:11" ht="15" customHeight="1" x14ac:dyDescent="0.2">
      <c r="A15" s="43" t="s">
        <v>21</v>
      </c>
      <c r="B15" s="42">
        <v>130</v>
      </c>
      <c r="C15" s="42">
        <v>43</v>
      </c>
      <c r="D15" s="42">
        <f>SUM(B15:C15)</f>
        <v>173</v>
      </c>
      <c r="E15" s="1"/>
      <c r="F15" s="41" t="s">
        <v>20</v>
      </c>
      <c r="G15" s="38">
        <f>D15</f>
        <v>173</v>
      </c>
      <c r="H15" s="40">
        <f>+(G15/$G$16)*100</f>
        <v>0.34279147182372988</v>
      </c>
    </row>
    <row r="16" spans="1:11" ht="9" customHeight="1" x14ac:dyDescent="0.2">
      <c r="A16" s="17"/>
      <c r="B16" s="39"/>
      <c r="C16" s="39"/>
      <c r="D16" s="39"/>
      <c r="F16" s="19"/>
      <c r="G16" s="38">
        <f>SUM(G10:G15)</f>
        <v>50468</v>
      </c>
      <c r="H16" s="37">
        <f>+(G16/$G$16)*100</f>
        <v>100</v>
      </c>
    </row>
    <row r="17" spans="1:14" ht="15" customHeight="1" x14ac:dyDescent="0.2">
      <c r="A17" s="13" t="s">
        <v>4</v>
      </c>
      <c r="B17" s="12">
        <f>SUM(B10:B15)</f>
        <v>27631</v>
      </c>
      <c r="C17" s="12">
        <f>SUM(C10:C15)</f>
        <v>22837</v>
      </c>
      <c r="D17" s="12">
        <f>SUM(D10:D15)</f>
        <v>50468</v>
      </c>
      <c r="E17" s="1"/>
      <c r="G17" s="23"/>
      <c r="H17" s="23"/>
    </row>
    <row r="18" spans="1:14" ht="12.75" customHeight="1" x14ac:dyDescent="0.2">
      <c r="A18" s="35"/>
      <c r="B18" s="36"/>
      <c r="C18" s="36"/>
      <c r="D18" s="36"/>
      <c r="E18" s="36"/>
      <c r="F18" s="35"/>
      <c r="G18" s="34"/>
      <c r="H18" s="34"/>
    </row>
    <row r="19" spans="1:14" ht="12.75" customHeight="1" x14ac:dyDescent="0.2">
      <c r="A19" s="35"/>
      <c r="B19" s="36"/>
      <c r="C19" s="36"/>
      <c r="D19" s="36"/>
      <c r="E19" s="36"/>
      <c r="F19" s="35"/>
      <c r="G19" s="34"/>
      <c r="H19" s="34"/>
    </row>
    <row r="20" spans="1:14" ht="12.75" customHeight="1" x14ac:dyDescent="0.2">
      <c r="A20" s="35"/>
      <c r="B20" s="36"/>
      <c r="C20" s="36"/>
      <c r="D20" s="36"/>
      <c r="E20" s="36"/>
      <c r="F20" s="35"/>
      <c r="G20" s="34"/>
      <c r="H20" s="34"/>
    </row>
    <row r="21" spans="1:14" s="34" customFormat="1" ht="12.75" customHeight="1" x14ac:dyDescent="0.2">
      <c r="B21" s="25"/>
      <c r="C21" s="25"/>
      <c r="D21" s="25"/>
      <c r="E21" s="25"/>
      <c r="F21" s="17"/>
      <c r="G21" s="1"/>
      <c r="H21" s="1"/>
    </row>
    <row r="22" spans="1:14" x14ac:dyDescent="0.2">
      <c r="B22" s="1"/>
      <c r="C22" s="1"/>
      <c r="D22" s="1"/>
      <c r="E22" s="4"/>
      <c r="F22" s="32"/>
    </row>
    <row r="23" spans="1:14" ht="15" customHeight="1" x14ac:dyDescent="0.2">
      <c r="A23" s="33" t="s">
        <v>19</v>
      </c>
      <c r="B23" s="33"/>
      <c r="C23" s="33"/>
      <c r="D23" s="33"/>
      <c r="E23" s="4"/>
      <c r="F23" s="32"/>
    </row>
    <row r="24" spans="1:14" ht="13.5" customHeight="1" x14ac:dyDescent="0.2">
      <c r="A24" s="31"/>
      <c r="B24" s="31"/>
      <c r="C24" s="30"/>
      <c r="D24" s="17"/>
      <c r="E24" s="1"/>
    </row>
    <row r="25" spans="1:14" ht="15" customHeight="1" x14ac:dyDescent="0.2">
      <c r="A25" s="29"/>
      <c r="B25" s="28" t="s">
        <v>18</v>
      </c>
      <c r="C25" s="28"/>
      <c r="D25" s="28"/>
      <c r="E25" s="1"/>
    </row>
    <row r="26" spans="1:14" ht="15" customHeight="1" x14ac:dyDescent="0.2">
      <c r="A26" s="27" t="s">
        <v>17</v>
      </c>
      <c r="B26" s="26" t="s">
        <v>16</v>
      </c>
      <c r="C26" s="26" t="s">
        <v>15</v>
      </c>
      <c r="D26" s="26" t="s">
        <v>14</v>
      </c>
      <c r="E26" s="1"/>
    </row>
    <row r="27" spans="1:14" ht="9" customHeight="1" x14ac:dyDescent="0.2">
      <c r="A27" s="17"/>
      <c r="B27" s="25"/>
      <c r="C27" s="25"/>
      <c r="D27" s="25"/>
      <c r="E27" s="1"/>
      <c r="F27" s="19"/>
      <c r="G27" s="24"/>
      <c r="H27" s="24"/>
      <c r="I27" s="24"/>
    </row>
    <row r="28" spans="1:14" ht="15" customHeight="1" x14ac:dyDescent="0.2">
      <c r="A28" s="21" t="s">
        <v>13</v>
      </c>
      <c r="B28" s="20">
        <v>737</v>
      </c>
      <c r="C28" s="20">
        <v>820</v>
      </c>
      <c r="D28" s="20">
        <f>SUM(B28:C28)</f>
        <v>1557</v>
      </c>
      <c r="E28" s="1"/>
      <c r="F28" s="14" t="s">
        <v>13</v>
      </c>
      <c r="G28" s="19"/>
      <c r="H28" s="15">
        <f>D28</f>
        <v>1557</v>
      </c>
      <c r="I28" s="14">
        <f>D28/$D$37*100</f>
        <v>3.0851232464135689</v>
      </c>
      <c r="J28" s="18"/>
      <c r="L28" s="23"/>
      <c r="M28" s="22"/>
      <c r="N28" s="2"/>
    </row>
    <row r="29" spans="1:14" ht="15" customHeight="1" x14ac:dyDescent="0.2">
      <c r="A29" s="21" t="s">
        <v>12</v>
      </c>
      <c r="B29" s="20">
        <v>2036</v>
      </c>
      <c r="C29" s="20">
        <v>1072</v>
      </c>
      <c r="D29" s="20">
        <f>SUM(B29:C29)</f>
        <v>3108</v>
      </c>
      <c r="E29" s="1"/>
      <c r="F29" s="14" t="s">
        <v>12</v>
      </c>
      <c r="G29" s="19"/>
      <c r="H29" s="15">
        <f>D29</f>
        <v>3108</v>
      </c>
      <c r="I29" s="14">
        <f>D29/$D$37*100</f>
        <v>6.1583577712609969</v>
      </c>
      <c r="J29" s="18"/>
      <c r="L29" s="23"/>
      <c r="M29" s="22"/>
      <c r="N29" s="2"/>
    </row>
    <row r="30" spans="1:14" ht="15" customHeight="1" x14ac:dyDescent="0.2">
      <c r="A30" s="21" t="s">
        <v>11</v>
      </c>
      <c r="B30" s="20">
        <v>13920</v>
      </c>
      <c r="C30" s="20">
        <v>10237</v>
      </c>
      <c r="D30" s="20">
        <f>SUM(B30:C30)</f>
        <v>24157</v>
      </c>
      <c r="E30" s="1"/>
      <c r="F30" s="14" t="s">
        <v>11</v>
      </c>
      <c r="G30" s="19"/>
      <c r="H30" s="15">
        <f>D30</f>
        <v>24157</v>
      </c>
      <c r="I30" s="14">
        <f>D30/$D$37*100</f>
        <v>47.865974478877703</v>
      </c>
      <c r="L30" s="23"/>
      <c r="M30" s="22"/>
      <c r="N30" s="2"/>
    </row>
    <row r="31" spans="1:14" ht="15" customHeight="1" x14ac:dyDescent="0.2">
      <c r="A31" s="21" t="s">
        <v>10</v>
      </c>
      <c r="B31" s="20">
        <v>530</v>
      </c>
      <c r="C31" s="20">
        <v>956</v>
      </c>
      <c r="D31" s="20">
        <f>SUM(B31:C31)</f>
        <v>1486</v>
      </c>
      <c r="E31" s="1"/>
      <c r="F31" s="14" t="s">
        <v>10</v>
      </c>
      <c r="G31" s="19"/>
      <c r="H31" s="15">
        <f>D31</f>
        <v>1486</v>
      </c>
      <c r="I31" s="14">
        <f>D31/$D$37*100</f>
        <v>2.9444400412142349</v>
      </c>
      <c r="L31" s="23"/>
      <c r="M31" s="22"/>
      <c r="N31" s="2"/>
    </row>
    <row r="32" spans="1:14" ht="15" customHeight="1" x14ac:dyDescent="0.2">
      <c r="A32" s="21" t="s">
        <v>9</v>
      </c>
      <c r="B32" s="20">
        <v>6450</v>
      </c>
      <c r="C32" s="20">
        <v>5774</v>
      </c>
      <c r="D32" s="20">
        <f>SUM(B32:C32)</f>
        <v>12224</v>
      </c>
      <c r="E32" s="1"/>
      <c r="F32" s="14" t="s">
        <v>9</v>
      </c>
      <c r="G32" s="19"/>
      <c r="H32" s="15">
        <f>D32</f>
        <v>12224</v>
      </c>
      <c r="I32" s="14">
        <f>D32/$D$37*100</f>
        <v>24.221288737417769</v>
      </c>
      <c r="J32" s="18"/>
      <c r="L32" s="23"/>
      <c r="M32" s="22"/>
      <c r="N32" s="2"/>
    </row>
    <row r="33" spans="1:14" ht="15" customHeight="1" x14ac:dyDescent="0.2">
      <c r="A33" s="21" t="s">
        <v>8</v>
      </c>
      <c r="B33" s="20">
        <v>1490</v>
      </c>
      <c r="C33" s="20">
        <v>1746</v>
      </c>
      <c r="D33" s="20">
        <f>SUM(B33:C33)</f>
        <v>3236</v>
      </c>
      <c r="E33" s="1"/>
      <c r="F33" s="14" t="s">
        <v>8</v>
      </c>
      <c r="G33" s="19"/>
      <c r="H33" s="15">
        <f>D33</f>
        <v>3236</v>
      </c>
      <c r="I33" s="14">
        <f>D33/$D$37*100</f>
        <v>6.4119838313386701</v>
      </c>
      <c r="L33" s="23"/>
      <c r="M33" s="22"/>
      <c r="N33" s="2"/>
    </row>
    <row r="34" spans="1:14" ht="15" customHeight="1" x14ac:dyDescent="0.2">
      <c r="A34" s="21" t="s">
        <v>7</v>
      </c>
      <c r="B34" s="20">
        <v>1917</v>
      </c>
      <c r="C34" s="20">
        <v>1711</v>
      </c>
      <c r="D34" s="20">
        <f>SUM(B34:C34)</f>
        <v>3628</v>
      </c>
      <c r="E34" s="1"/>
      <c r="F34" s="14" t="s">
        <v>7</v>
      </c>
      <c r="G34" s="19"/>
      <c r="H34" s="15">
        <f>D34</f>
        <v>3628</v>
      </c>
      <c r="I34" s="14">
        <f>D34/$D$37*100</f>
        <v>7.1887136403265437</v>
      </c>
      <c r="L34" s="23"/>
      <c r="M34" s="22"/>
      <c r="N34" s="2"/>
    </row>
    <row r="35" spans="1:14" ht="15" customHeight="1" x14ac:dyDescent="0.2">
      <c r="A35" s="21" t="s">
        <v>6</v>
      </c>
      <c r="B35" s="20">
        <v>551</v>
      </c>
      <c r="C35" s="20">
        <v>521</v>
      </c>
      <c r="D35" s="20">
        <f>SUM(B35:C35)</f>
        <v>1072</v>
      </c>
      <c r="E35" s="1"/>
      <c r="F35" s="14" t="s">
        <v>5</v>
      </c>
      <c r="G35" s="19"/>
      <c r="H35" s="15">
        <f>D35</f>
        <v>1072</v>
      </c>
      <c r="I35" s="14">
        <f>D35/$D$37*100</f>
        <v>2.1241182531505109</v>
      </c>
      <c r="J35" s="18"/>
      <c r="M35" s="18"/>
    </row>
    <row r="36" spans="1:14" ht="9" customHeight="1" x14ac:dyDescent="0.2">
      <c r="A36" s="17"/>
      <c r="B36" s="16"/>
      <c r="C36" s="16"/>
      <c r="D36" s="16"/>
      <c r="E36" s="1"/>
      <c r="F36" s="15"/>
      <c r="G36" s="15"/>
      <c r="H36" s="15">
        <f>SUM(H28:H35)</f>
        <v>50468</v>
      </c>
      <c r="I36" s="14">
        <f>D37/$D$37*100</f>
        <v>100</v>
      </c>
    </row>
    <row r="37" spans="1:14" ht="15" customHeight="1" x14ac:dyDescent="0.2">
      <c r="A37" s="13" t="s">
        <v>4</v>
      </c>
      <c r="B37" s="12">
        <f>SUM(B28:B35)</f>
        <v>27631</v>
      </c>
      <c r="C37" s="12">
        <f>SUM(C28:C35)</f>
        <v>22837</v>
      </c>
      <c r="D37" s="12">
        <f>SUM(B37:C37)</f>
        <v>50468</v>
      </c>
      <c r="E37" s="1"/>
    </row>
    <row r="38" spans="1:14" ht="12.75" customHeight="1" x14ac:dyDescent="0.2">
      <c r="A38" s="2"/>
      <c r="C38" s="1"/>
      <c r="D38" s="1"/>
      <c r="E38" s="1"/>
    </row>
    <row r="39" spans="1:14" x14ac:dyDescent="0.2">
      <c r="A39" s="11" t="s">
        <v>3</v>
      </c>
      <c r="B39" s="8"/>
      <c r="C39" s="8"/>
      <c r="D39" s="8"/>
      <c r="E39" s="8"/>
      <c r="F39" s="7"/>
      <c r="G39" s="7"/>
      <c r="H39" s="7"/>
      <c r="I39" s="7"/>
      <c r="J39" s="7"/>
    </row>
    <row r="40" spans="1:14" x14ac:dyDescent="0.2">
      <c r="A40" s="10" t="s">
        <v>2</v>
      </c>
      <c r="B40" s="9"/>
      <c r="C40" s="8"/>
      <c r="D40" s="8"/>
      <c r="E40" s="8"/>
      <c r="F40" s="7"/>
      <c r="G40" s="7"/>
      <c r="H40" s="7"/>
      <c r="I40" s="7"/>
      <c r="J40" s="7"/>
    </row>
    <row r="41" spans="1:14" x14ac:dyDescent="0.2">
      <c r="A41" s="6" t="s">
        <v>1</v>
      </c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4" x14ac:dyDescent="0.2">
      <c r="B42" s="1"/>
      <c r="C42" s="1"/>
      <c r="D42" s="1"/>
      <c r="E42" s="1"/>
      <c r="G42" s="5"/>
      <c r="H42" s="4"/>
    </row>
    <row r="43" spans="1:14" x14ac:dyDescent="0.2">
      <c r="A43" s="3" t="s">
        <v>0</v>
      </c>
    </row>
    <row r="44" spans="1:14" x14ac:dyDescent="0.2">
      <c r="B44" s="1"/>
      <c r="C44" s="1"/>
      <c r="D44" s="1"/>
    </row>
  </sheetData>
  <mergeCells count="7">
    <mergeCell ref="A41:K41"/>
    <mergeCell ref="A1:K1"/>
    <mergeCell ref="A2:K2"/>
    <mergeCell ref="A5:D5"/>
    <mergeCell ref="B7:D7"/>
    <mergeCell ref="A23:D23"/>
    <mergeCell ref="B25:D25"/>
  </mergeCells>
  <printOptions horizontalCentered="1"/>
  <pageMargins left="0.59" right="0.59" top="0.79000000000000015" bottom="0.79000000000000015" header="0.39000000000000007" footer="0.39000000000000007"/>
  <pageSetup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2020-05-19T03:16:07Z</dcterms:created>
  <dcterms:modified xsi:type="dcterms:W3CDTF">2020-05-19T03:16:22Z</dcterms:modified>
</cp:coreProperties>
</file>