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resumen" sheetId="1" r:id="rId1"/>
  </sheets>
  <externalReferences>
    <externalReference r:id="rId2"/>
  </externalReferences>
  <definedNames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B8" i="1" l="1"/>
  <c r="C8" i="1"/>
  <c r="D24" i="1"/>
  <c r="D39" i="1"/>
  <c r="D55" i="1"/>
  <c r="D8" i="1"/>
  <c r="E8" i="1"/>
  <c r="F8" i="1"/>
  <c r="G24" i="1"/>
  <c r="G39" i="1"/>
  <c r="G55" i="1"/>
  <c r="G8" i="1"/>
  <c r="H8" i="1"/>
  <c r="I8" i="1"/>
  <c r="J24" i="1"/>
  <c r="J39" i="1"/>
  <c r="J55" i="1"/>
  <c r="J8" i="1"/>
  <c r="K8" i="1"/>
  <c r="L8" i="1"/>
  <c r="M24" i="1"/>
  <c r="M39" i="1"/>
  <c r="M55" i="1"/>
  <c r="M8" i="1"/>
  <c r="B9" i="1"/>
  <c r="C9" i="1"/>
  <c r="D25" i="1"/>
  <c r="D40" i="1"/>
  <c r="D56" i="1"/>
  <c r="D9" i="1"/>
  <c r="E9" i="1"/>
  <c r="F9" i="1"/>
  <c r="G25" i="1"/>
  <c r="G40" i="1"/>
  <c r="G56" i="1"/>
  <c r="G9" i="1"/>
  <c r="H9" i="1"/>
  <c r="I9" i="1"/>
  <c r="J25" i="1"/>
  <c r="J40" i="1"/>
  <c r="J56" i="1"/>
  <c r="J9" i="1"/>
  <c r="K9" i="1"/>
  <c r="L9" i="1"/>
  <c r="M25" i="1"/>
  <c r="M40" i="1"/>
  <c r="M56" i="1"/>
  <c r="M9" i="1"/>
  <c r="B10" i="1"/>
  <c r="C10" i="1"/>
  <c r="D26" i="1"/>
  <c r="D41" i="1"/>
  <c r="D57" i="1"/>
  <c r="D10" i="1"/>
  <c r="E10" i="1"/>
  <c r="F10" i="1"/>
  <c r="G26" i="1"/>
  <c r="G41" i="1"/>
  <c r="G57" i="1"/>
  <c r="G10" i="1"/>
  <c r="H10" i="1"/>
  <c r="I10" i="1"/>
  <c r="J26" i="1"/>
  <c r="J41" i="1"/>
  <c r="J57" i="1"/>
  <c r="J10" i="1"/>
  <c r="K10" i="1"/>
  <c r="L10" i="1"/>
  <c r="M26" i="1"/>
  <c r="M41" i="1"/>
  <c r="M57" i="1"/>
  <c r="M10" i="1"/>
  <c r="B11" i="1"/>
  <c r="C11" i="1"/>
  <c r="D27" i="1"/>
  <c r="D42" i="1"/>
  <c r="D58" i="1"/>
  <c r="D11" i="1"/>
  <c r="E11" i="1"/>
  <c r="F11" i="1"/>
  <c r="G27" i="1"/>
  <c r="G42" i="1"/>
  <c r="G58" i="1"/>
  <c r="G11" i="1"/>
  <c r="H11" i="1"/>
  <c r="I11" i="1"/>
  <c r="J27" i="1"/>
  <c r="J42" i="1"/>
  <c r="J58" i="1"/>
  <c r="J11" i="1"/>
  <c r="K11" i="1"/>
  <c r="L11" i="1"/>
  <c r="M27" i="1"/>
  <c r="M42" i="1"/>
  <c r="M58" i="1"/>
  <c r="M11" i="1"/>
  <c r="B12" i="1"/>
  <c r="C12" i="1"/>
  <c r="D28" i="1"/>
  <c r="D43" i="1"/>
  <c r="D59" i="1"/>
  <c r="D12" i="1"/>
  <c r="E12" i="1"/>
  <c r="F12" i="1"/>
  <c r="G28" i="1"/>
  <c r="G43" i="1"/>
  <c r="G59" i="1"/>
  <c r="G12" i="1"/>
  <c r="H12" i="1"/>
  <c r="I12" i="1"/>
  <c r="J28" i="1"/>
  <c r="J43" i="1"/>
  <c r="J59" i="1"/>
  <c r="J12" i="1"/>
  <c r="K12" i="1"/>
  <c r="L12" i="1"/>
  <c r="M28" i="1"/>
  <c r="M43" i="1"/>
  <c r="M59" i="1"/>
  <c r="M12" i="1"/>
  <c r="B13" i="1"/>
  <c r="C13" i="1"/>
  <c r="D29" i="1"/>
  <c r="D44" i="1"/>
  <c r="D60" i="1"/>
  <c r="D13" i="1"/>
  <c r="E13" i="1"/>
  <c r="F13" i="1"/>
  <c r="G29" i="1"/>
  <c r="G44" i="1"/>
  <c r="G60" i="1"/>
  <c r="G13" i="1"/>
  <c r="H13" i="1"/>
  <c r="I13" i="1"/>
  <c r="J29" i="1"/>
  <c r="J44" i="1"/>
  <c r="J60" i="1"/>
  <c r="J13" i="1"/>
  <c r="K13" i="1"/>
  <c r="L13" i="1"/>
  <c r="M29" i="1"/>
  <c r="M44" i="1"/>
  <c r="M60" i="1"/>
  <c r="M13" i="1"/>
  <c r="B14" i="1"/>
  <c r="C14" i="1"/>
  <c r="D45" i="1"/>
  <c r="D61" i="1"/>
  <c r="D14" i="1"/>
  <c r="E14" i="1"/>
  <c r="F14" i="1"/>
  <c r="G45" i="1"/>
  <c r="G61" i="1"/>
  <c r="G14" i="1"/>
  <c r="H14" i="1"/>
  <c r="I14" i="1"/>
  <c r="J45" i="1"/>
  <c r="J61" i="1"/>
  <c r="J14" i="1"/>
  <c r="K14" i="1"/>
  <c r="L14" i="1"/>
  <c r="M45" i="1"/>
  <c r="M61" i="1"/>
  <c r="M14" i="1"/>
  <c r="B31" i="1"/>
  <c r="B47" i="1"/>
  <c r="B63" i="1"/>
  <c r="B16" i="1"/>
  <c r="C31" i="1"/>
  <c r="C47" i="1"/>
  <c r="C63" i="1"/>
  <c r="C16" i="1"/>
  <c r="D31" i="1"/>
  <c r="D47" i="1"/>
  <c r="D63" i="1"/>
  <c r="D16" i="1"/>
  <c r="E31" i="1"/>
  <c r="E47" i="1"/>
  <c r="E63" i="1"/>
  <c r="E16" i="1"/>
  <c r="F31" i="1"/>
  <c r="F47" i="1"/>
  <c r="F63" i="1"/>
  <c r="F16" i="1"/>
  <c r="G31" i="1"/>
  <c r="G47" i="1"/>
  <c r="G63" i="1"/>
  <c r="G16" i="1"/>
  <c r="H31" i="1"/>
  <c r="H47" i="1"/>
  <c r="H63" i="1"/>
  <c r="H16" i="1"/>
  <c r="I31" i="1"/>
  <c r="I47" i="1"/>
  <c r="I63" i="1"/>
  <c r="I16" i="1"/>
  <c r="J31" i="1"/>
  <c r="J47" i="1"/>
  <c r="J63" i="1"/>
  <c r="J16" i="1"/>
  <c r="K31" i="1"/>
  <c r="K47" i="1"/>
  <c r="K63" i="1"/>
  <c r="K16" i="1"/>
  <c r="L31" i="1"/>
  <c r="L47" i="1"/>
  <c r="L63" i="1"/>
  <c r="L16" i="1"/>
  <c r="M31" i="1"/>
  <c r="M47" i="1"/>
  <c r="M63" i="1"/>
  <c r="M16" i="1"/>
</calcChain>
</file>

<file path=xl/sharedStrings.xml><?xml version="1.0" encoding="utf-8"?>
<sst xmlns="http://schemas.openxmlformats.org/spreadsheetml/2006/main" count="102" uniqueCount="23">
  <si>
    <t>FUENTE: REDEC, Coordinación de Universidad Abierta y Educación a Distancia,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</si>
  <si>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mesas redondas, coloquios, foros, congresos, jornadas, sesiones académicas, páneles de expertos, simposios y módulos.</t>
    </r>
  </si>
  <si>
    <t>T O T A L</t>
  </si>
  <si>
    <r>
      <t>Otras actividades</t>
    </r>
    <r>
      <rPr>
        <vertAlign val="superscript"/>
        <sz val="10"/>
        <rFont val="Arial"/>
        <family val="2"/>
      </rPr>
      <t>a</t>
    </r>
  </si>
  <si>
    <t>Videoconferencias</t>
  </si>
  <si>
    <t>Talleres</t>
  </si>
  <si>
    <t>Seminarios</t>
  </si>
  <si>
    <t>Diplomado</t>
  </si>
  <si>
    <t>Conferencias</t>
  </si>
  <si>
    <t>Cursos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</si>
  <si>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</si>
  <si>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</si>
  <si>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</si>
  <si>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</si>
  <si>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</si>
  <si>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</si>
  <si>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</si>
  <si>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EDUCACIÓN CONTINUA MIXTA</t>
  </si>
  <si>
    <t>Diplomados</t>
  </si>
  <si>
    <t>EDUCACIÓN CONTINUA PRESENCIAL</t>
  </si>
  <si>
    <t>EDUCACIÓN CONTINUA A DISTANCIA</t>
  </si>
  <si>
    <t>EDUCACIÓN CONTINUA A DISTANCIA, PRESENCIAL Y MIXTA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</si>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</sst>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vertical="center"/>
    </xf>
    <xf numFmtId="1" fontId="3" fillId="0" borderId="0" xfId="2" applyNumberFormat="1" applyFont="1" applyFill="1" applyAlignment="1">
      <alignment horizontal="left" vertical="center"/>
    </xf>
    <xf numFmtId="0" fontId="3" fillId="0" borderId="0" xfId="1" applyFont="1" applyFill="1"/>
    <xf numFmtId="0" fontId="3" fillId="0" borderId="0" xfId="1" applyFont="1" applyAlignment="1">
      <alignment vertical="center"/>
    </xf>
    <xf numFmtId="3" fontId="5" fillId="2" borderId="0" xfId="1" applyNumberFormat="1" applyFont="1" applyFill="1" applyAlignment="1">
      <alignment horizontal="right" vertical="center"/>
    </xf>
    <xf numFmtId="3" fontId="5" fillId="2" borderId="0" xfId="1" applyNumberFormat="1" applyFont="1" applyFill="1" applyAlignment="1">
      <alignment horizontal="left" vertical="center"/>
    </xf>
    <xf numFmtId="3" fontId="2" fillId="0" borderId="0" xfId="1" applyNumberFormat="1" applyFont="1" applyFill="1" applyAlignment="1">
      <alignment horizontal="right" vertical="center"/>
    </xf>
    <xf numFmtId="3" fontId="2" fillId="0" borderId="0" xfId="1" applyNumberFormat="1" applyFont="1" applyFill="1" applyAlignment="1">
      <alignment horizontal="left" vertical="center"/>
    </xf>
    <xf numFmtId="3" fontId="2" fillId="0" borderId="0" xfId="1" applyNumberFormat="1" applyFont="1" applyFill="1" applyAlignment="1">
      <alignment vertical="center"/>
    </xf>
    <xf numFmtId="1" fontId="2" fillId="0" borderId="0" xfId="1" applyNumberFormat="1" applyFont="1" applyFill="1" applyAlignment="1">
      <alignment horizontal="left" vertical="center"/>
    </xf>
    <xf numFmtId="1" fontId="1" fillId="0" borderId="0" xfId="1" applyNumberFormat="1" applyFont="1" applyFill="1" applyAlignment="1">
      <alignment horizontal="left" vertical="center"/>
    </xf>
    <xf numFmtId="1" fontId="7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1" fontId="7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1" fontId="7" fillId="2" borderId="0" xfId="1" applyNumberFormat="1" applyFont="1" applyFill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3" fontId="5" fillId="0" borderId="0" xfId="2" applyNumberFormat="1" applyFont="1" applyFill="1" applyBorder="1" applyAlignment="1">
      <alignment horizontal="center" vertical="center"/>
    </xf>
    <xf numFmtId="3" fontId="5" fillId="2" borderId="0" xfId="1" applyNumberFormat="1" applyFont="1" applyFill="1" applyAlignment="1">
      <alignment vertical="center"/>
    </xf>
    <xf numFmtId="0" fontId="5" fillId="2" borderId="0" xfId="2" applyFont="1" applyFill="1" applyAlignment="1">
      <alignment horizontal="left" vertical="center"/>
    </xf>
    <xf numFmtId="3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3" fontId="8" fillId="0" borderId="0" xfId="1" applyNumberFormat="1" applyFont="1"/>
    <xf numFmtId="3" fontId="2" fillId="0" borderId="0" xfId="1" applyNumberFormat="1"/>
    <xf numFmtId="3" fontId="2" fillId="0" borderId="0" xfId="1" applyNumberFormat="1" applyFont="1" applyFill="1" applyAlignment="1">
      <alignment horizontal="center" vertical="center"/>
    </xf>
    <xf numFmtId="3" fontId="3" fillId="0" borderId="0" xfId="2" applyNumberFormat="1" applyFont="1" applyFill="1" applyAlignment="1">
      <alignment horizontal="left" vertical="center"/>
    </xf>
    <xf numFmtId="3" fontId="1" fillId="0" borderId="0" xfId="1" applyNumberFormat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</cellXfs>
  <cellStyles count="11">
    <cellStyle name="Euro" xfId="3"/>
    <cellStyle name="Euro 2" xfId="4"/>
    <cellStyle name="Hipervínculo 2" xfId="5"/>
    <cellStyle name="Normal" xfId="0" builtinId="0"/>
    <cellStyle name="Normal 2" xfId="6"/>
    <cellStyle name="Normal 2 2" xfId="1"/>
    <cellStyle name="Normal 2 2 2" xfId="7"/>
    <cellStyle name="Normal 2 3" xfId="8"/>
    <cellStyle name="Normal 3" xfId="9"/>
    <cellStyle name="Normal 4" xfId="10"/>
    <cellStyle name="Normal_Cursos99_fi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series\s_educacion%20continua\educ_cont2000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6"/>
  <sheetViews>
    <sheetView tabSelected="1" zoomScaleNormal="100" workbookViewId="0">
      <selection sqref="A1:M1"/>
    </sheetView>
  </sheetViews>
  <sheetFormatPr baseColWidth="10" defaultRowHeight="12.75" x14ac:dyDescent="0.2"/>
  <cols>
    <col min="1" max="1" width="24" style="2" customWidth="1"/>
    <col min="2" max="13" width="12.85546875" style="1" customWidth="1"/>
    <col min="14" max="16384" width="11.42578125" style="1"/>
  </cols>
  <sheetData>
    <row r="1" spans="1:13" s="3" customFormat="1" ht="15" customHeight="1" x14ac:dyDescent="0.25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3" customFormat="1" ht="15" customHeight="1" x14ac:dyDescent="0.25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s="3" customFormat="1" ht="15" customHeight="1" x14ac:dyDescent="0.25">
      <c r="A3" s="19">
        <v>2017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s="3" customFormat="1" x14ac:dyDescent="0.25">
      <c r="A4" s="31"/>
    </row>
    <row r="5" spans="1:13" s="3" customFormat="1" ht="15" customHeight="1" x14ac:dyDescent="0.25">
      <c r="A5" s="17"/>
      <c r="B5" s="18" t="s">
        <v>16</v>
      </c>
      <c r="C5" s="18"/>
      <c r="D5" s="18"/>
      <c r="E5" s="18" t="s">
        <v>15</v>
      </c>
      <c r="F5" s="18"/>
      <c r="G5" s="18"/>
      <c r="H5" s="18" t="s">
        <v>14</v>
      </c>
      <c r="I5" s="18"/>
      <c r="J5" s="18"/>
      <c r="K5" s="18" t="s">
        <v>13</v>
      </c>
      <c r="L5" s="18"/>
      <c r="M5" s="18"/>
    </row>
    <row r="6" spans="1:13" s="3" customFormat="1" ht="15" customHeight="1" x14ac:dyDescent="0.25">
      <c r="A6" s="17"/>
      <c r="B6" s="16" t="s">
        <v>12</v>
      </c>
      <c r="C6" s="16" t="s">
        <v>11</v>
      </c>
      <c r="D6" s="16" t="s">
        <v>10</v>
      </c>
      <c r="E6" s="16" t="s">
        <v>12</v>
      </c>
      <c r="F6" s="16" t="s">
        <v>11</v>
      </c>
      <c r="G6" s="16" t="s">
        <v>10</v>
      </c>
      <c r="H6" s="16" t="s">
        <v>12</v>
      </c>
      <c r="I6" s="16" t="s">
        <v>11</v>
      </c>
      <c r="J6" s="16" t="s">
        <v>10</v>
      </c>
      <c r="K6" s="16" t="s">
        <v>12</v>
      </c>
      <c r="L6" s="16" t="s">
        <v>11</v>
      </c>
      <c r="M6" s="16" t="s">
        <v>10</v>
      </c>
    </row>
    <row r="7" spans="1:13" s="3" customFormat="1" ht="9" customHeight="1" x14ac:dyDescent="0.25">
      <c r="A7" s="12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3" s="3" customFormat="1" ht="15" customHeight="1" x14ac:dyDescent="0.25">
      <c r="A8" s="13" t="s">
        <v>9</v>
      </c>
      <c r="B8" s="9">
        <f>+B24+B39+B55</f>
        <v>3121</v>
      </c>
      <c r="C8" s="9">
        <f>+C24+C39+C55</f>
        <v>77</v>
      </c>
      <c r="D8" s="9">
        <f>+D24+D39+D55</f>
        <v>3198</v>
      </c>
      <c r="E8" s="9">
        <f>+E24+E39+E55</f>
        <v>116154</v>
      </c>
      <c r="F8" s="9">
        <f>+F24+F39+F55</f>
        <v>7336</v>
      </c>
      <c r="G8" s="9">
        <f>+G24+G39+G55</f>
        <v>123490</v>
      </c>
      <c r="H8" s="9">
        <f>+H24+H39+H55</f>
        <v>111775</v>
      </c>
      <c r="I8" s="9">
        <f>+I24+I39+I55</f>
        <v>2493</v>
      </c>
      <c r="J8" s="9">
        <f>+J24+J39+J55</f>
        <v>114268</v>
      </c>
      <c r="K8" s="9">
        <f>+K24+K39+K55</f>
        <v>9067</v>
      </c>
      <c r="L8" s="9">
        <f>+L24+L39+L55</f>
        <v>146</v>
      </c>
      <c r="M8" s="9">
        <f>+M24+M39+M55</f>
        <v>9213</v>
      </c>
    </row>
    <row r="9" spans="1:13" s="3" customFormat="1" ht="15" customHeight="1" x14ac:dyDescent="0.25">
      <c r="A9" s="29" t="s">
        <v>8</v>
      </c>
      <c r="B9" s="9">
        <f>+B25+B40+B56</f>
        <v>402</v>
      </c>
      <c r="C9" s="9">
        <f>+C25+C40+C56</f>
        <v>49</v>
      </c>
      <c r="D9" s="9">
        <f>+D25+D40+D56</f>
        <v>451</v>
      </c>
      <c r="E9" s="9">
        <f>+E25+E40+E56</f>
        <v>66425</v>
      </c>
      <c r="F9" s="9">
        <f>+F25+F40+F56</f>
        <v>5519</v>
      </c>
      <c r="G9" s="9">
        <f>+G25+G40+G56</f>
        <v>71944</v>
      </c>
      <c r="H9" s="9">
        <f>+H25+H40+H56</f>
        <v>1521</v>
      </c>
      <c r="I9" s="9">
        <f>+I25+I40+I56</f>
        <v>556</v>
      </c>
      <c r="J9" s="9">
        <f>+J25+J40+J56</f>
        <v>2077</v>
      </c>
      <c r="K9" s="9">
        <f>+K25+K40+K56</f>
        <v>1493</v>
      </c>
      <c r="L9" s="9">
        <f>+L25+L40+L56</f>
        <v>521</v>
      </c>
      <c r="M9" s="9">
        <f>+M25+M40+M56</f>
        <v>2014</v>
      </c>
    </row>
    <row r="10" spans="1:13" s="3" customFormat="1" ht="15" customHeight="1" x14ac:dyDescent="0.25">
      <c r="A10" s="29" t="s">
        <v>18</v>
      </c>
      <c r="B10" s="9">
        <f>+B26+B41+B57</f>
        <v>1004</v>
      </c>
      <c r="C10" s="9">
        <f>+C26+C41+C57</f>
        <v>42</v>
      </c>
      <c r="D10" s="9">
        <f>+D26+D41+D57</f>
        <v>1046</v>
      </c>
      <c r="E10" s="9">
        <f>+E26+E41+E57</f>
        <v>23065</v>
      </c>
      <c r="F10" s="9">
        <f>+F26+F41+F57</f>
        <v>1130</v>
      </c>
      <c r="G10" s="9">
        <f>+G26+G41+G57</f>
        <v>24195</v>
      </c>
      <c r="H10" s="9">
        <f>+H26+H41+H57</f>
        <v>353306</v>
      </c>
      <c r="I10" s="9">
        <f>+I26+I41+I57</f>
        <v>7749</v>
      </c>
      <c r="J10" s="9">
        <f>+J26+J41+J57</f>
        <v>361055</v>
      </c>
      <c r="K10" s="9">
        <f>+K26+K41+K57</f>
        <v>9821</v>
      </c>
      <c r="L10" s="9">
        <f>+L26+L41+L57</f>
        <v>504</v>
      </c>
      <c r="M10" s="9">
        <f>+M26+M41+M57</f>
        <v>10325</v>
      </c>
    </row>
    <row r="11" spans="1:13" s="3" customFormat="1" ht="15" customHeight="1" x14ac:dyDescent="0.25">
      <c r="A11" s="29" t="s">
        <v>6</v>
      </c>
      <c r="B11" s="9">
        <f>+B27+B42+B58</f>
        <v>231</v>
      </c>
      <c r="C11" s="9">
        <f>+C27+C42+C58</f>
        <v>21</v>
      </c>
      <c r="D11" s="9">
        <f>+D27+D42+D58</f>
        <v>252</v>
      </c>
      <c r="E11" s="9">
        <f>+E27+E42+E58</f>
        <v>14643</v>
      </c>
      <c r="F11" s="9">
        <f>+F27+F42+F58</f>
        <v>6855</v>
      </c>
      <c r="G11" s="9">
        <f>+G27+G42+G58</f>
        <v>21498</v>
      </c>
      <c r="H11" s="9">
        <f>+H27+H42+H58</f>
        <v>4690</v>
      </c>
      <c r="I11" s="9">
        <f>+I27+I42+I58</f>
        <v>257</v>
      </c>
      <c r="J11" s="9">
        <f>+J27+J42+J58</f>
        <v>4947</v>
      </c>
      <c r="K11" s="9">
        <f>+K27+K42+K58</f>
        <v>1098</v>
      </c>
      <c r="L11" s="9">
        <f>+L27+L42+L58</f>
        <v>365</v>
      </c>
      <c r="M11" s="9">
        <f>+M27+M42+M58</f>
        <v>1463</v>
      </c>
    </row>
    <row r="12" spans="1:13" s="3" customFormat="1" ht="15" customHeight="1" x14ac:dyDescent="0.25">
      <c r="A12" s="13" t="s">
        <v>5</v>
      </c>
      <c r="B12" s="9">
        <f>+B28+B43+B59</f>
        <v>925</v>
      </c>
      <c r="C12" s="9">
        <f>+C28+C43+C59</f>
        <v>19</v>
      </c>
      <c r="D12" s="9">
        <f>+D28+D43+D59</f>
        <v>944</v>
      </c>
      <c r="E12" s="9">
        <f>+E28+E43+E59</f>
        <v>22554</v>
      </c>
      <c r="F12" s="9">
        <f>+F28+F43+F59</f>
        <v>573</v>
      </c>
      <c r="G12" s="9">
        <f>+G28+G43+G59</f>
        <v>23127</v>
      </c>
      <c r="H12" s="9">
        <f>+H28+H43+H59</f>
        <v>29570</v>
      </c>
      <c r="I12" s="9">
        <f>+I28+I43+I59</f>
        <v>331</v>
      </c>
      <c r="J12" s="9">
        <f>+J28+J43+J59</f>
        <v>29901</v>
      </c>
      <c r="K12" s="9">
        <f>+K28+K43+K59</f>
        <v>1356</v>
      </c>
      <c r="L12" s="9">
        <f>+L28+L43+L59</f>
        <v>80</v>
      </c>
      <c r="M12" s="9">
        <f>+M28+M43+M59</f>
        <v>1436</v>
      </c>
    </row>
    <row r="13" spans="1:13" s="3" customFormat="1" ht="15" customHeight="1" x14ac:dyDescent="0.25">
      <c r="A13" s="13" t="s">
        <v>4</v>
      </c>
      <c r="B13" s="9">
        <f>+B29+B44+B60</f>
        <v>104</v>
      </c>
      <c r="C13" s="9">
        <f>+C29+C44+C60</f>
        <v>12</v>
      </c>
      <c r="D13" s="9">
        <f>+D29+D44+D60</f>
        <v>116</v>
      </c>
      <c r="E13" s="9">
        <f>+E29+E44+E60</f>
        <v>18263</v>
      </c>
      <c r="F13" s="9">
        <f>+F29+F44+F60</f>
        <v>558</v>
      </c>
      <c r="G13" s="9">
        <f>+G29+G44+G60</f>
        <v>18821</v>
      </c>
      <c r="H13" s="9">
        <f>+H29+H44+H60</f>
        <v>576</v>
      </c>
      <c r="I13" s="9">
        <f>+I29+I44+I60</f>
        <v>45</v>
      </c>
      <c r="J13" s="9">
        <f>+J29+J44+J60</f>
        <v>621</v>
      </c>
      <c r="K13" s="9">
        <f>+K29+K44+K60</f>
        <v>235</v>
      </c>
      <c r="L13" s="9">
        <f>+L29+L44+L60</f>
        <v>40</v>
      </c>
      <c r="M13" s="9">
        <f>+M29+M44+M60</f>
        <v>275</v>
      </c>
    </row>
    <row r="14" spans="1:13" s="3" customFormat="1" ht="15" customHeight="1" x14ac:dyDescent="0.25">
      <c r="A14" s="12" t="s">
        <v>3</v>
      </c>
      <c r="B14" s="9">
        <f>+B45+B61</f>
        <v>354</v>
      </c>
      <c r="C14" s="9">
        <f>+C45+C61</f>
        <v>84</v>
      </c>
      <c r="D14" s="9">
        <f>+D45+D61</f>
        <v>438</v>
      </c>
      <c r="E14" s="9">
        <f>+E45+E61</f>
        <v>57660</v>
      </c>
      <c r="F14" s="9">
        <f>+F45+F61</f>
        <v>47744</v>
      </c>
      <c r="G14" s="9">
        <f>+G45+G61</f>
        <v>105404</v>
      </c>
      <c r="H14" s="9">
        <f>+H45+H61</f>
        <v>3827</v>
      </c>
      <c r="I14" s="9">
        <f>+I45+I61</f>
        <v>1667</v>
      </c>
      <c r="J14" s="9">
        <f>+J45+J61</f>
        <v>5494</v>
      </c>
      <c r="K14" s="9">
        <f>+K45+K61</f>
        <v>5525</v>
      </c>
      <c r="L14" s="9">
        <f>+L45+L61</f>
        <v>2451</v>
      </c>
      <c r="M14" s="9">
        <f>+M45+M61</f>
        <v>7976</v>
      </c>
    </row>
    <row r="15" spans="1:13" s="3" customFormat="1" ht="9" customHeight="1" x14ac:dyDescent="0.25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M15" s="9"/>
    </row>
    <row r="16" spans="1:13" s="3" customFormat="1" ht="15" customHeight="1" x14ac:dyDescent="0.25">
      <c r="A16" s="8" t="s">
        <v>2</v>
      </c>
      <c r="B16" s="7">
        <f>+B31+B47+B63</f>
        <v>6141</v>
      </c>
      <c r="C16" s="7">
        <f>+C31+C47+C63</f>
        <v>304</v>
      </c>
      <c r="D16" s="7">
        <f>+D31+D47+D63</f>
        <v>6445</v>
      </c>
      <c r="E16" s="7">
        <f>+E31+E47+E63</f>
        <v>318764</v>
      </c>
      <c r="F16" s="7">
        <f>+F31+F47+F63</f>
        <v>69715</v>
      </c>
      <c r="G16" s="7">
        <f>+G31+G47+G63</f>
        <v>388479</v>
      </c>
      <c r="H16" s="7">
        <f>+H31+H47+H63</f>
        <v>505265</v>
      </c>
      <c r="I16" s="7">
        <f>+I31+I47+I63</f>
        <v>13098</v>
      </c>
      <c r="J16" s="7">
        <f>+J31+J47+J63</f>
        <v>518363</v>
      </c>
      <c r="K16" s="7">
        <f>+K31+K47+K63</f>
        <v>28595</v>
      </c>
      <c r="L16" s="7">
        <f>+L31+L47+L63</f>
        <v>4107</v>
      </c>
      <c r="M16" s="7">
        <f>+M31+M47+M63</f>
        <v>32702</v>
      </c>
    </row>
    <row r="17" spans="1:13" s="3" customFormat="1" x14ac:dyDescent="0.25">
      <c r="A17" s="10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s="3" customFormat="1" ht="15" customHeight="1" x14ac:dyDescent="0.25">
      <c r="A18" s="20" t="s">
        <v>20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s="3" customFormat="1" ht="15" customHeight="1" x14ac:dyDescent="0.25">
      <c r="A19" s="19">
        <v>2017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s="3" customFormat="1" x14ac:dyDescent="0.25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3" s="3" customFormat="1" ht="15" customHeight="1" x14ac:dyDescent="0.25">
      <c r="A21" s="17"/>
      <c r="B21" s="18" t="s">
        <v>16</v>
      </c>
      <c r="C21" s="18"/>
      <c r="D21" s="18"/>
      <c r="E21" s="18" t="s">
        <v>15</v>
      </c>
      <c r="F21" s="18"/>
      <c r="G21" s="18"/>
      <c r="H21" s="18" t="s">
        <v>14</v>
      </c>
      <c r="I21" s="18"/>
      <c r="J21" s="18"/>
      <c r="K21" s="18" t="s">
        <v>13</v>
      </c>
      <c r="L21" s="18"/>
      <c r="M21" s="18"/>
    </row>
    <row r="22" spans="1:13" s="3" customFormat="1" ht="15" customHeight="1" x14ac:dyDescent="0.25">
      <c r="A22" s="17"/>
      <c r="B22" s="16" t="s">
        <v>12</v>
      </c>
      <c r="C22" s="16" t="s">
        <v>11</v>
      </c>
      <c r="D22" s="16" t="s">
        <v>10</v>
      </c>
      <c r="E22" s="16" t="s">
        <v>12</v>
      </c>
      <c r="F22" s="16" t="s">
        <v>11</v>
      </c>
      <c r="G22" s="16" t="s">
        <v>10</v>
      </c>
      <c r="H22" s="16" t="s">
        <v>12</v>
      </c>
      <c r="I22" s="16" t="s">
        <v>11</v>
      </c>
      <c r="J22" s="16" t="s">
        <v>10</v>
      </c>
      <c r="K22" s="16" t="s">
        <v>12</v>
      </c>
      <c r="L22" s="16" t="s">
        <v>11</v>
      </c>
      <c r="M22" s="16" t="s">
        <v>10</v>
      </c>
    </row>
    <row r="23" spans="1:13" s="3" customFormat="1" ht="9" customHeight="1" x14ac:dyDescent="0.25">
      <c r="A23" s="10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3" s="3" customFormat="1" ht="15" customHeight="1" x14ac:dyDescent="0.2">
      <c r="A24" s="12" t="s">
        <v>9</v>
      </c>
      <c r="B24" s="26">
        <v>721</v>
      </c>
      <c r="C24" s="26">
        <v>27</v>
      </c>
      <c r="D24" s="9">
        <f>SUM(B24:C24)</f>
        <v>748</v>
      </c>
      <c r="E24" s="26">
        <v>32232</v>
      </c>
      <c r="F24" s="26">
        <v>5466</v>
      </c>
      <c r="G24" s="9">
        <f>SUM(E24:F24)</f>
        <v>37698</v>
      </c>
      <c r="H24" s="26">
        <v>21929</v>
      </c>
      <c r="I24" s="26">
        <v>1047</v>
      </c>
      <c r="J24" s="9">
        <f>SUM(H24:I24)</f>
        <v>22976</v>
      </c>
      <c r="K24" s="26">
        <v>1249</v>
      </c>
      <c r="L24" s="26">
        <v>32</v>
      </c>
      <c r="M24" s="9">
        <f>SUM(K24:L24)</f>
        <v>1281</v>
      </c>
    </row>
    <row r="25" spans="1:13" s="3" customFormat="1" ht="15" customHeight="1" x14ac:dyDescent="0.2">
      <c r="A25" s="10" t="s">
        <v>8</v>
      </c>
      <c r="B25" s="26">
        <v>2</v>
      </c>
      <c r="C25" s="26"/>
      <c r="D25" s="9">
        <f>SUM(B25:C25)</f>
        <v>2</v>
      </c>
      <c r="E25" s="26">
        <v>133</v>
      </c>
      <c r="F25" s="26"/>
      <c r="G25" s="9">
        <f>SUM(E25:F25)</f>
        <v>133</v>
      </c>
      <c r="H25" s="26">
        <v>2</v>
      </c>
      <c r="I25" s="26"/>
      <c r="J25" s="9">
        <f>SUM(H25:I25)</f>
        <v>2</v>
      </c>
      <c r="K25" s="26">
        <v>2</v>
      </c>
      <c r="L25" s="26"/>
      <c r="M25" s="9">
        <f>SUM(K25:L25)</f>
        <v>2</v>
      </c>
    </row>
    <row r="26" spans="1:13" s="3" customFormat="1" ht="15" customHeight="1" x14ac:dyDescent="0.2">
      <c r="A26" s="29" t="s">
        <v>18</v>
      </c>
      <c r="B26" s="26">
        <v>51</v>
      </c>
      <c r="C26" s="26">
        <v>24</v>
      </c>
      <c r="D26" s="9">
        <f>SUM(B26:C26)</f>
        <v>75</v>
      </c>
      <c r="E26" s="26">
        <v>1473</v>
      </c>
      <c r="F26" s="26">
        <v>559</v>
      </c>
      <c r="G26" s="9">
        <f>SUM(E26:F26)</f>
        <v>2032</v>
      </c>
      <c r="H26" s="26">
        <v>9525</v>
      </c>
      <c r="I26" s="26">
        <v>5226</v>
      </c>
      <c r="J26" s="9">
        <f>SUM(H26:I26)</f>
        <v>14751</v>
      </c>
      <c r="K26" s="26">
        <v>287</v>
      </c>
      <c r="L26" s="26">
        <v>165</v>
      </c>
      <c r="M26" s="9">
        <f>SUM(K26:L26)</f>
        <v>452</v>
      </c>
    </row>
    <row r="27" spans="1:13" s="3" customFormat="1" ht="15" customHeight="1" x14ac:dyDescent="0.2">
      <c r="A27" s="10" t="s">
        <v>6</v>
      </c>
      <c r="B27" s="26">
        <v>1</v>
      </c>
      <c r="C27" s="26"/>
      <c r="D27" s="9">
        <f>SUM(B27:C27)</f>
        <v>1</v>
      </c>
      <c r="E27" s="26">
        <v>12</v>
      </c>
      <c r="F27" s="26"/>
      <c r="G27" s="9">
        <f>SUM(E27:F27)</f>
        <v>12</v>
      </c>
      <c r="H27" s="26">
        <v>120</v>
      </c>
      <c r="I27" s="26"/>
      <c r="J27" s="9">
        <f>SUM(H27:I27)</f>
        <v>120</v>
      </c>
      <c r="K27" s="26">
        <v>5</v>
      </c>
      <c r="L27" s="26"/>
      <c r="M27" s="9">
        <f>SUM(K27:L27)</f>
        <v>5</v>
      </c>
    </row>
    <row r="28" spans="1:13" s="3" customFormat="1" ht="15" customHeight="1" x14ac:dyDescent="0.2">
      <c r="A28" s="12" t="s">
        <v>5</v>
      </c>
      <c r="B28" s="26">
        <v>20</v>
      </c>
      <c r="C28" s="26">
        <v>1</v>
      </c>
      <c r="D28" s="9">
        <f>SUM(B28:C28)</f>
        <v>21</v>
      </c>
      <c r="E28" s="26">
        <v>1147</v>
      </c>
      <c r="F28" s="26">
        <v>10</v>
      </c>
      <c r="G28" s="9">
        <f>SUM(E28:F28)</f>
        <v>1157</v>
      </c>
      <c r="H28" s="26">
        <v>545</v>
      </c>
      <c r="I28" s="26">
        <v>2</v>
      </c>
      <c r="J28" s="9">
        <f>SUM(H28:I28)</f>
        <v>547</v>
      </c>
      <c r="K28" s="26">
        <v>54</v>
      </c>
      <c r="L28" s="26">
        <v>2</v>
      </c>
      <c r="M28" s="9">
        <f>SUM(K28:L28)</f>
        <v>56</v>
      </c>
    </row>
    <row r="29" spans="1:13" s="3" customFormat="1" ht="15" customHeight="1" x14ac:dyDescent="0.2">
      <c r="A29" s="12" t="s">
        <v>4</v>
      </c>
      <c r="B29" s="26">
        <v>79</v>
      </c>
      <c r="C29" s="26">
        <v>8</v>
      </c>
      <c r="D29" s="9">
        <f>SUM(B29:C29)</f>
        <v>87</v>
      </c>
      <c r="E29" s="26">
        <v>16134</v>
      </c>
      <c r="F29" s="26">
        <v>191</v>
      </c>
      <c r="G29" s="9">
        <f>SUM(E29:F29)</f>
        <v>16325</v>
      </c>
      <c r="H29" s="26">
        <v>403</v>
      </c>
      <c r="I29" s="26">
        <v>12</v>
      </c>
      <c r="J29" s="9">
        <f>SUM(H29:I29)</f>
        <v>415</v>
      </c>
      <c r="K29" s="26">
        <v>179</v>
      </c>
      <c r="L29" s="26">
        <v>16</v>
      </c>
      <c r="M29" s="9">
        <f>SUM(K29:L29)</f>
        <v>195</v>
      </c>
    </row>
    <row r="30" spans="1:13" s="3" customFormat="1" ht="9" customHeight="1" x14ac:dyDescent="0.25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3" s="3" customFormat="1" ht="15" customHeight="1" x14ac:dyDescent="0.25">
      <c r="A31" s="8" t="s">
        <v>2</v>
      </c>
      <c r="B31" s="7">
        <f>SUM(B24:B29)</f>
        <v>874</v>
      </c>
      <c r="C31" s="7">
        <f>SUM(C24:C29)</f>
        <v>60</v>
      </c>
      <c r="D31" s="7">
        <f>SUM(D24:D29)</f>
        <v>934</v>
      </c>
      <c r="E31" s="7">
        <f>SUM(E24:E29)</f>
        <v>51131</v>
      </c>
      <c r="F31" s="7">
        <f>SUM(F24:F29)</f>
        <v>6226</v>
      </c>
      <c r="G31" s="7">
        <f>SUM(G24:G29)</f>
        <v>57357</v>
      </c>
      <c r="H31" s="7">
        <f>SUM(H24:H29)</f>
        <v>32524</v>
      </c>
      <c r="I31" s="7">
        <f>SUM(I24:I29)</f>
        <v>6287</v>
      </c>
      <c r="J31" s="7">
        <f>SUM(J24:J29)</f>
        <v>38811</v>
      </c>
      <c r="K31" s="7">
        <f>SUM(K24:K29)</f>
        <v>1776</v>
      </c>
      <c r="L31" s="7">
        <f>SUM(L24:L29)</f>
        <v>215</v>
      </c>
      <c r="M31" s="7">
        <f>SUM(M24:M29)</f>
        <v>1991</v>
      </c>
    </row>
    <row r="32" spans="1:13" s="3" customFormat="1" x14ac:dyDescent="0.25">
      <c r="A32" s="28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3" s="3" customFormat="1" ht="15" customHeight="1" x14ac:dyDescent="0.25">
      <c r="A33" s="20" t="s">
        <v>19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s="3" customFormat="1" ht="15" customHeight="1" x14ac:dyDescent="0.25">
      <c r="A34" s="19">
        <v>2017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3" s="3" customFormat="1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3" s="3" customFormat="1" ht="15" customHeight="1" x14ac:dyDescent="0.25">
      <c r="A36" s="17"/>
      <c r="B36" s="18" t="s">
        <v>16</v>
      </c>
      <c r="C36" s="18"/>
      <c r="D36" s="18"/>
      <c r="E36" s="18" t="s">
        <v>15</v>
      </c>
      <c r="F36" s="18"/>
      <c r="G36" s="18"/>
      <c r="H36" s="18" t="s">
        <v>14</v>
      </c>
      <c r="I36" s="18"/>
      <c r="J36" s="18"/>
      <c r="K36" s="18" t="s">
        <v>13</v>
      </c>
      <c r="L36" s="18"/>
      <c r="M36" s="18"/>
    </row>
    <row r="37" spans="1:13" s="3" customFormat="1" ht="15" customHeight="1" x14ac:dyDescent="0.25">
      <c r="A37" s="17"/>
      <c r="B37" s="16" t="s">
        <v>12</v>
      </c>
      <c r="C37" s="16" t="s">
        <v>11</v>
      </c>
      <c r="D37" s="16" t="s">
        <v>10</v>
      </c>
      <c r="E37" s="16" t="s">
        <v>12</v>
      </c>
      <c r="F37" s="16" t="s">
        <v>11</v>
      </c>
      <c r="G37" s="16" t="s">
        <v>10</v>
      </c>
      <c r="H37" s="16" t="s">
        <v>12</v>
      </c>
      <c r="I37" s="16" t="s">
        <v>11</v>
      </c>
      <c r="J37" s="16" t="s">
        <v>10</v>
      </c>
      <c r="K37" s="16" t="s">
        <v>12</v>
      </c>
      <c r="L37" s="16" t="s">
        <v>11</v>
      </c>
      <c r="M37" s="16" t="s">
        <v>10</v>
      </c>
    </row>
    <row r="38" spans="1:13" s="3" customFormat="1" ht="9" customHeight="1" x14ac:dyDescent="0.25">
      <c r="A38" s="10"/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3" s="3" customFormat="1" ht="15" customHeight="1" x14ac:dyDescent="0.2">
      <c r="A39" s="24" t="s">
        <v>9</v>
      </c>
      <c r="B39" s="26">
        <v>2378</v>
      </c>
      <c r="C39" s="26">
        <v>49</v>
      </c>
      <c r="D39" s="23">
        <f>SUM(B39:C39)</f>
        <v>2427</v>
      </c>
      <c r="E39" s="23">
        <v>83393</v>
      </c>
      <c r="F39" s="23">
        <v>1452</v>
      </c>
      <c r="G39" s="23">
        <f>SUM(E39:F39)</f>
        <v>84845</v>
      </c>
      <c r="H39" s="23">
        <v>88653</v>
      </c>
      <c r="I39" s="23">
        <v>1421</v>
      </c>
      <c r="J39" s="23">
        <f>SUM(H39:I39)</f>
        <v>90074</v>
      </c>
      <c r="K39" s="23">
        <v>7715</v>
      </c>
      <c r="L39" s="3">
        <v>113</v>
      </c>
      <c r="M39" s="11">
        <f>SUM(K39:L39)</f>
        <v>7828</v>
      </c>
    </row>
    <row r="40" spans="1:13" s="3" customFormat="1" ht="15" customHeight="1" x14ac:dyDescent="0.2">
      <c r="A40" s="24" t="s">
        <v>8</v>
      </c>
      <c r="B40" s="26">
        <v>375</v>
      </c>
      <c r="C40" s="26">
        <v>34</v>
      </c>
      <c r="D40" s="23">
        <f>SUM(B40:C40)</f>
        <v>409</v>
      </c>
      <c r="E40" s="23">
        <v>49374</v>
      </c>
      <c r="F40" s="23">
        <v>2799</v>
      </c>
      <c r="G40" s="23">
        <f>SUM(E40:F40)</f>
        <v>52173</v>
      </c>
      <c r="H40" s="23">
        <v>1147</v>
      </c>
      <c r="I40" s="23">
        <v>97</v>
      </c>
      <c r="J40" s="23">
        <f>SUM(H40:I40)</f>
        <v>1244</v>
      </c>
      <c r="K40" s="23">
        <v>1161</v>
      </c>
      <c r="L40" s="3">
        <v>134</v>
      </c>
      <c r="M40" s="11">
        <f>SUM(K40:L40)</f>
        <v>1295</v>
      </c>
    </row>
    <row r="41" spans="1:13" s="3" customFormat="1" ht="15" customHeight="1" x14ac:dyDescent="0.2">
      <c r="A41" s="24" t="s">
        <v>18</v>
      </c>
      <c r="B41" s="26">
        <v>856</v>
      </c>
      <c r="C41" s="26">
        <v>17</v>
      </c>
      <c r="D41" s="23">
        <f>SUM(B41:C41)</f>
        <v>873</v>
      </c>
      <c r="E41" s="23">
        <v>18824</v>
      </c>
      <c r="F41" s="23">
        <v>558</v>
      </c>
      <c r="G41" s="23">
        <f>SUM(E41:F41)</f>
        <v>19382</v>
      </c>
      <c r="H41" s="23">
        <v>320060</v>
      </c>
      <c r="I41" s="23">
        <v>2403</v>
      </c>
      <c r="J41" s="23">
        <f>SUM(H41:I41)</f>
        <v>322463</v>
      </c>
      <c r="K41" s="23">
        <v>8662</v>
      </c>
      <c r="L41" s="3">
        <v>296</v>
      </c>
      <c r="M41" s="11">
        <f>SUM(K41:L41)</f>
        <v>8958</v>
      </c>
    </row>
    <row r="42" spans="1:13" s="3" customFormat="1" ht="15" customHeight="1" x14ac:dyDescent="0.2">
      <c r="A42" s="24" t="s">
        <v>6</v>
      </c>
      <c r="B42" s="26">
        <v>222</v>
      </c>
      <c r="C42" s="26">
        <v>16</v>
      </c>
      <c r="D42" s="23">
        <f>SUM(B42:C42)</f>
        <v>238</v>
      </c>
      <c r="E42" s="23">
        <v>14026</v>
      </c>
      <c r="F42" s="23">
        <v>6475</v>
      </c>
      <c r="G42" s="23">
        <f>SUM(E42:F42)</f>
        <v>20501</v>
      </c>
      <c r="H42" s="23">
        <v>4402</v>
      </c>
      <c r="I42" s="23">
        <v>203</v>
      </c>
      <c r="J42" s="23">
        <f>SUM(H42:I42)</f>
        <v>4605</v>
      </c>
      <c r="K42" s="23">
        <v>1047</v>
      </c>
      <c r="L42" s="3">
        <v>331</v>
      </c>
      <c r="M42" s="11">
        <f>SUM(K42:L42)</f>
        <v>1378</v>
      </c>
    </row>
    <row r="43" spans="1:13" s="3" customFormat="1" ht="15" customHeight="1" x14ac:dyDescent="0.2">
      <c r="A43" s="24" t="s">
        <v>5</v>
      </c>
      <c r="B43" s="26">
        <v>899</v>
      </c>
      <c r="C43" s="26">
        <v>16</v>
      </c>
      <c r="D43" s="23">
        <f>SUM(B43:C43)</f>
        <v>915</v>
      </c>
      <c r="E43" s="23">
        <v>21335</v>
      </c>
      <c r="F43" s="23">
        <v>498</v>
      </c>
      <c r="G43" s="23">
        <f>SUM(E43:F43)</f>
        <v>21833</v>
      </c>
      <c r="H43" s="23">
        <v>28891</v>
      </c>
      <c r="I43" s="23">
        <v>295</v>
      </c>
      <c r="J43" s="23">
        <f>SUM(H43:I43)</f>
        <v>29186</v>
      </c>
      <c r="K43" s="23">
        <v>1282</v>
      </c>
      <c r="L43" s="3">
        <v>61</v>
      </c>
      <c r="M43" s="11">
        <f>SUM(K43:L43)</f>
        <v>1343</v>
      </c>
    </row>
    <row r="44" spans="1:13" s="3" customFormat="1" ht="15" customHeight="1" x14ac:dyDescent="0.2">
      <c r="A44" s="24" t="s">
        <v>4</v>
      </c>
      <c r="B44" s="26">
        <v>4</v>
      </c>
      <c r="C44" s="26"/>
      <c r="D44" s="23">
        <f>SUM(B44:C44)</f>
        <v>4</v>
      </c>
      <c r="E44" s="23">
        <v>110</v>
      </c>
      <c r="F44" s="23"/>
      <c r="G44" s="23">
        <f>SUM(E44:F44)</f>
        <v>110</v>
      </c>
      <c r="H44" s="23">
        <v>98</v>
      </c>
      <c r="I44" s="23"/>
      <c r="J44" s="23">
        <f>SUM(H44:I44)</f>
        <v>98</v>
      </c>
      <c r="K44" s="23">
        <v>4</v>
      </c>
      <c r="M44" s="11">
        <f>SUM(K44:L44)</f>
        <v>4</v>
      </c>
    </row>
    <row r="45" spans="1:13" s="3" customFormat="1" ht="15.75" x14ac:dyDescent="0.25">
      <c r="A45" s="24" t="s">
        <v>3</v>
      </c>
      <c r="B45" s="25">
        <v>333</v>
      </c>
      <c r="C45" s="25">
        <v>68</v>
      </c>
      <c r="D45" s="23">
        <f>SUM(B45:C45)</f>
        <v>401</v>
      </c>
      <c r="E45" s="23">
        <v>54697</v>
      </c>
      <c r="F45" s="23">
        <v>22949</v>
      </c>
      <c r="G45" s="23">
        <f>SUM(E45:F45)</f>
        <v>77646</v>
      </c>
      <c r="H45" s="23">
        <v>3611</v>
      </c>
      <c r="I45" s="23">
        <v>1195</v>
      </c>
      <c r="J45" s="23">
        <f>SUM(H45:I45)</f>
        <v>4806</v>
      </c>
      <c r="K45" s="23">
        <v>5249</v>
      </c>
      <c r="L45" s="23">
        <v>1827</v>
      </c>
      <c r="M45" s="11">
        <f>SUM(K45:L45)</f>
        <v>7076</v>
      </c>
    </row>
    <row r="46" spans="1:13" s="3" customFormat="1" ht="9.75" customHeight="1" x14ac:dyDescent="0.25">
      <c r="A46" s="24"/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3" s="3" customFormat="1" x14ac:dyDescent="0.25">
      <c r="A47" s="22" t="s">
        <v>2</v>
      </c>
      <c r="B47" s="21">
        <f>SUM(B39:B45)</f>
        <v>5067</v>
      </c>
      <c r="C47" s="21">
        <f>SUM(C39:C45)</f>
        <v>200</v>
      </c>
      <c r="D47" s="21">
        <f>SUM(D39:D45)</f>
        <v>5267</v>
      </c>
      <c r="E47" s="21">
        <f>SUM(E39:E45)</f>
        <v>241759</v>
      </c>
      <c r="F47" s="21">
        <f>SUM(F39:F45)</f>
        <v>34731</v>
      </c>
      <c r="G47" s="21">
        <f>SUM(G39:G45)</f>
        <v>276490</v>
      </c>
      <c r="H47" s="21">
        <f>SUM(H39:H45)</f>
        <v>446862</v>
      </c>
      <c r="I47" s="21">
        <f>SUM(I39:I45)</f>
        <v>5614</v>
      </c>
      <c r="J47" s="21">
        <f>SUM(J39:J45)</f>
        <v>452476</v>
      </c>
      <c r="K47" s="21">
        <f>SUM(K39:K45)</f>
        <v>25120</v>
      </c>
      <c r="L47" s="21">
        <f>SUM(L39:L45)</f>
        <v>2762</v>
      </c>
      <c r="M47" s="21">
        <f>SUM(M39:M45)</f>
        <v>27882</v>
      </c>
    </row>
    <row r="48" spans="1:13" s="3" customFormat="1" x14ac:dyDescent="0.25">
      <c r="A48" s="10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4" s="3" customFormat="1" x14ac:dyDescent="0.25">
      <c r="A49" s="20" t="s">
        <v>17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1:14" s="3" customFormat="1" x14ac:dyDescent="0.25">
      <c r="A50" s="19">
        <v>2017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4" s="3" customFormat="1" x14ac:dyDescent="0.25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4" s="3" customFormat="1" x14ac:dyDescent="0.25">
      <c r="A52" s="17"/>
      <c r="B52" s="18" t="s">
        <v>16</v>
      </c>
      <c r="C52" s="18"/>
      <c r="D52" s="18"/>
      <c r="E52" s="18" t="s">
        <v>15</v>
      </c>
      <c r="F52" s="18"/>
      <c r="G52" s="18"/>
      <c r="H52" s="18" t="s">
        <v>14</v>
      </c>
      <c r="I52" s="18"/>
      <c r="J52" s="18"/>
      <c r="K52" s="18" t="s">
        <v>13</v>
      </c>
      <c r="L52" s="18"/>
      <c r="M52" s="18"/>
    </row>
    <row r="53" spans="1:14" s="3" customFormat="1" x14ac:dyDescent="0.25">
      <c r="A53" s="17"/>
      <c r="B53" s="16" t="s">
        <v>12</v>
      </c>
      <c r="C53" s="16" t="s">
        <v>11</v>
      </c>
      <c r="D53" s="16" t="s">
        <v>10</v>
      </c>
      <c r="E53" s="16" t="s">
        <v>12</v>
      </c>
      <c r="F53" s="16" t="s">
        <v>11</v>
      </c>
      <c r="G53" s="16" t="s">
        <v>10</v>
      </c>
      <c r="H53" s="16" t="s">
        <v>12</v>
      </c>
      <c r="I53" s="16" t="s">
        <v>11</v>
      </c>
      <c r="J53" s="16" t="s">
        <v>10</v>
      </c>
      <c r="K53" s="16" t="s">
        <v>12</v>
      </c>
      <c r="L53" s="16" t="s">
        <v>11</v>
      </c>
      <c r="M53" s="16" t="s">
        <v>10</v>
      </c>
    </row>
    <row r="54" spans="1:14" s="3" customFormat="1" x14ac:dyDescent="0.25">
      <c r="A54" s="15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4" s="3" customFormat="1" x14ac:dyDescent="0.25">
      <c r="A55" s="12" t="s">
        <v>9</v>
      </c>
      <c r="B55" s="9">
        <v>22</v>
      </c>
      <c r="C55" s="9">
        <v>1</v>
      </c>
      <c r="D55" s="9">
        <f>SUM(B55:C55)</f>
        <v>23</v>
      </c>
      <c r="E55" s="9">
        <v>529</v>
      </c>
      <c r="F55" s="9">
        <v>418</v>
      </c>
      <c r="G55" s="9">
        <f>SUM(E55:F55)</f>
        <v>947</v>
      </c>
      <c r="H55" s="9">
        <v>1193</v>
      </c>
      <c r="I55" s="9">
        <v>25</v>
      </c>
      <c r="J55" s="9">
        <f>SUM(H55:I55)</f>
        <v>1218</v>
      </c>
      <c r="K55" s="9">
        <v>103</v>
      </c>
      <c r="L55" s="3">
        <v>1</v>
      </c>
      <c r="M55" s="11">
        <f>SUM(K55:L55)</f>
        <v>104</v>
      </c>
    </row>
    <row r="56" spans="1:14" s="3" customFormat="1" x14ac:dyDescent="0.25">
      <c r="A56" s="10" t="s">
        <v>8</v>
      </c>
      <c r="B56" s="9">
        <v>25</v>
      </c>
      <c r="C56" s="9">
        <v>15</v>
      </c>
      <c r="D56" s="9">
        <f>SUM(B56:C56)</f>
        <v>40</v>
      </c>
      <c r="E56" s="9">
        <v>16918</v>
      </c>
      <c r="F56" s="9">
        <v>2720</v>
      </c>
      <c r="G56" s="9">
        <f>SUM(E56:F56)</f>
        <v>19638</v>
      </c>
      <c r="H56" s="9">
        <v>372</v>
      </c>
      <c r="I56" s="9">
        <v>459</v>
      </c>
      <c r="J56" s="9">
        <f>SUM(H56:I56)</f>
        <v>831</v>
      </c>
      <c r="K56" s="9">
        <v>330</v>
      </c>
      <c r="L56" s="3">
        <v>387</v>
      </c>
      <c r="M56" s="11">
        <f>SUM(K56:L56)</f>
        <v>717</v>
      </c>
    </row>
    <row r="57" spans="1:14" s="3" customFormat="1" x14ac:dyDescent="0.25">
      <c r="A57" s="10" t="s">
        <v>7</v>
      </c>
      <c r="B57" s="9">
        <v>97</v>
      </c>
      <c r="C57" s="9">
        <v>1</v>
      </c>
      <c r="D57" s="9">
        <f>SUM(B57:C57)</f>
        <v>98</v>
      </c>
      <c r="E57" s="9">
        <v>2768</v>
      </c>
      <c r="F57" s="9">
        <v>13</v>
      </c>
      <c r="G57" s="9">
        <f>SUM(E57:F57)</f>
        <v>2781</v>
      </c>
      <c r="H57" s="9">
        <v>23721</v>
      </c>
      <c r="I57" s="9">
        <v>120</v>
      </c>
      <c r="J57" s="9">
        <f>SUM(H57:I57)</f>
        <v>23841</v>
      </c>
      <c r="K57" s="9">
        <v>872</v>
      </c>
      <c r="L57" s="3">
        <v>43</v>
      </c>
      <c r="M57" s="11">
        <f>SUM(K57:L57)</f>
        <v>915</v>
      </c>
    </row>
    <row r="58" spans="1:14" s="3" customFormat="1" ht="15" customHeight="1" x14ac:dyDescent="0.25">
      <c r="A58" s="10" t="s">
        <v>6</v>
      </c>
      <c r="B58" s="9">
        <v>8</v>
      </c>
      <c r="C58" s="9">
        <v>5</v>
      </c>
      <c r="D58" s="9">
        <f>SUM(B58:C58)</f>
        <v>13</v>
      </c>
      <c r="E58" s="9">
        <v>605</v>
      </c>
      <c r="F58" s="9">
        <v>380</v>
      </c>
      <c r="G58" s="9">
        <f>SUM(E58:F58)</f>
        <v>985</v>
      </c>
      <c r="H58" s="9">
        <v>168</v>
      </c>
      <c r="I58" s="9">
        <v>54</v>
      </c>
      <c r="J58" s="9">
        <f>SUM(H58:I58)</f>
        <v>222</v>
      </c>
      <c r="K58" s="9">
        <v>46</v>
      </c>
      <c r="L58" s="3">
        <v>34</v>
      </c>
      <c r="M58" s="11">
        <f>SUM(K58:L58)</f>
        <v>80</v>
      </c>
    </row>
    <row r="59" spans="1:14" s="3" customFormat="1" ht="15" customHeight="1" x14ac:dyDescent="0.25">
      <c r="A59" s="12" t="s">
        <v>5</v>
      </c>
      <c r="B59" s="9">
        <v>6</v>
      </c>
      <c r="C59" s="9">
        <v>2</v>
      </c>
      <c r="D59" s="9">
        <f>SUM(B59:C59)</f>
        <v>8</v>
      </c>
      <c r="E59" s="9">
        <v>72</v>
      </c>
      <c r="F59" s="9">
        <v>65</v>
      </c>
      <c r="G59" s="9">
        <f>SUM(E59:F59)</f>
        <v>137</v>
      </c>
      <c r="H59" s="9">
        <v>134</v>
      </c>
      <c r="I59" s="9">
        <v>34</v>
      </c>
      <c r="J59" s="9">
        <f>SUM(H59:I59)</f>
        <v>168</v>
      </c>
      <c r="K59" s="9">
        <v>20</v>
      </c>
      <c r="L59" s="3">
        <v>17</v>
      </c>
      <c r="M59" s="11">
        <f>SUM(K59:L59)</f>
        <v>37</v>
      </c>
    </row>
    <row r="60" spans="1:14" s="3" customFormat="1" ht="15" x14ac:dyDescent="0.25">
      <c r="A60" s="13" t="s">
        <v>4</v>
      </c>
      <c r="B60" s="9">
        <v>21</v>
      </c>
      <c r="C60" s="9">
        <v>4</v>
      </c>
      <c r="D60" s="9">
        <f>SUM(B60:C60)</f>
        <v>25</v>
      </c>
      <c r="E60" s="9">
        <v>2019</v>
      </c>
      <c r="F60" s="9">
        <v>367</v>
      </c>
      <c r="G60" s="9">
        <f>SUM(E60:F60)</f>
        <v>2386</v>
      </c>
      <c r="H60" s="9">
        <v>75</v>
      </c>
      <c r="I60" s="9">
        <v>33</v>
      </c>
      <c r="J60" s="9">
        <f>SUM(H60:I60)</f>
        <v>108</v>
      </c>
      <c r="K60" s="9">
        <v>52</v>
      </c>
      <c r="L60" s="3">
        <v>24</v>
      </c>
      <c r="M60" s="11">
        <f>SUM(K60:L60)</f>
        <v>76</v>
      </c>
    </row>
    <row r="61" spans="1:14" s="3" customFormat="1" ht="15" customHeight="1" x14ac:dyDescent="0.25">
      <c r="A61" s="12" t="s">
        <v>3</v>
      </c>
      <c r="B61" s="9">
        <v>21</v>
      </c>
      <c r="C61" s="9">
        <v>16</v>
      </c>
      <c r="D61" s="9">
        <f>SUM(B61:C61)</f>
        <v>37</v>
      </c>
      <c r="E61" s="9">
        <v>2963</v>
      </c>
      <c r="F61" s="9">
        <v>24795</v>
      </c>
      <c r="G61" s="9">
        <f>SUM(E61:F61)</f>
        <v>27758</v>
      </c>
      <c r="H61" s="9">
        <v>216</v>
      </c>
      <c r="I61" s="9">
        <v>472</v>
      </c>
      <c r="J61" s="9">
        <f>SUM(H61:I61)</f>
        <v>688</v>
      </c>
      <c r="K61" s="9">
        <v>276</v>
      </c>
      <c r="L61" s="9">
        <v>624</v>
      </c>
      <c r="M61" s="11">
        <f>SUM(K61:L61)</f>
        <v>900</v>
      </c>
    </row>
    <row r="62" spans="1:14" s="3" customFormat="1" ht="9" customHeight="1" x14ac:dyDescent="0.25">
      <c r="A62" s="10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4" s="3" customFormat="1" ht="15" customHeight="1" x14ac:dyDescent="0.25">
      <c r="A63" s="8" t="s">
        <v>2</v>
      </c>
      <c r="B63" s="7">
        <f>SUM(B55:B61)</f>
        <v>200</v>
      </c>
      <c r="C63" s="7">
        <f>SUM(C55:C61)</f>
        <v>44</v>
      </c>
      <c r="D63" s="7">
        <f>SUM(D55:D61)</f>
        <v>244</v>
      </c>
      <c r="E63" s="7">
        <f>SUM(E55:E61)</f>
        <v>25874</v>
      </c>
      <c r="F63" s="7">
        <f>SUM(F55:F61)</f>
        <v>28758</v>
      </c>
      <c r="G63" s="7">
        <f>SUM(G55:G61)</f>
        <v>54632</v>
      </c>
      <c r="H63" s="7">
        <f>SUM(H55:H61)</f>
        <v>25879</v>
      </c>
      <c r="I63" s="7">
        <f>SUM(I55:I61)</f>
        <v>1197</v>
      </c>
      <c r="J63" s="7">
        <f>SUM(J55:J61)</f>
        <v>27076</v>
      </c>
      <c r="K63" s="7">
        <f>SUM(K55:K61)</f>
        <v>1699</v>
      </c>
      <c r="L63" s="7">
        <f>SUM(L55:L61)</f>
        <v>1130</v>
      </c>
      <c r="M63" s="7">
        <f>SUM(M55:M61)</f>
        <v>2829</v>
      </c>
    </row>
    <row r="64" spans="1:14" s="3" customFormat="1" ht="12.75" customHeight="1" x14ac:dyDescent="0.2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s="3" customFormat="1" ht="12.75" customHeight="1" x14ac:dyDescent="0.2">
      <c r="A65" s="6" t="s">
        <v>1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"/>
    </row>
    <row r="66" spans="1:14" s="3" customFormat="1" ht="12.75" customHeight="1" x14ac:dyDescent="0.2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s="3" customFormat="1" ht="12.75" customHeight="1" x14ac:dyDescent="0.2">
      <c r="A67" s="4" t="s">
        <v>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s="3" customFormat="1" ht="12.75" customHeight="1" x14ac:dyDescent="0.2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s="3" customFormat="1" ht="12.75" customHeight="1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s="3" customFormat="1" ht="12.75" customHeight="1" x14ac:dyDescent="0.2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s="3" customFormat="1" ht="12.75" customHeight="1" x14ac:dyDescent="0.2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s="3" customFormat="1" ht="12.75" customHeight="1" x14ac:dyDescent="0.2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</sheetData>
  <mergeCells count="25">
    <mergeCell ref="B52:D52"/>
    <mergeCell ref="E52:G52"/>
    <mergeCell ref="H52:J52"/>
    <mergeCell ref="K52:M52"/>
    <mergeCell ref="A49:M49"/>
    <mergeCell ref="A50:M50"/>
    <mergeCell ref="B36:D36"/>
    <mergeCell ref="E36:G36"/>
    <mergeCell ref="H36:J36"/>
    <mergeCell ref="K36:M36"/>
    <mergeCell ref="A33:M33"/>
    <mergeCell ref="A34:M34"/>
    <mergeCell ref="B21:D21"/>
    <mergeCell ref="E21:G21"/>
    <mergeCell ref="H21:J21"/>
    <mergeCell ref="K21:M21"/>
    <mergeCell ref="A18:M18"/>
    <mergeCell ref="A19:M19"/>
    <mergeCell ref="A1:M1"/>
    <mergeCell ref="A2:M2"/>
    <mergeCell ref="A3:M3"/>
    <mergeCell ref="B5:D5"/>
    <mergeCell ref="E5:G5"/>
    <mergeCell ref="H5:J5"/>
    <mergeCell ref="K5:M5"/>
  </mergeCells>
  <printOptions horizontalCentered="1"/>
  <pageMargins left="0.39370078740157483" right="0.39370078740157483" top="0.39370078740157483" bottom="0.39370078740157483" header="0.59055118110236227" footer="0"/>
  <pageSetup scale="65" orientation="landscape"/>
  <headerFooter alignWithMargins="0">
    <oddHeader>&amp;R&amp;"Arial,Negrita"&amp;14Resumen Estadístico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2018-06-07T21:10:40Z</dcterms:created>
  <dcterms:modified xsi:type="dcterms:W3CDTF">2018-06-07T21:10:57Z</dcterms:modified>
</cp:coreProperties>
</file>