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-15" yWindow="-15" windowWidth="15390" windowHeight="3915"/>
  </bookViews>
  <sheets>
    <sheet name="grado_esp" sheetId="2" r:id="rId1"/>
  </sheets>
  <externalReferences>
    <externalReference r:id="rId2"/>
  </externalReferences>
  <definedNames>
    <definedName name="_xlnm.Database" localSheetId="0">grado_esp!$A$25:$D$120</definedName>
    <definedName name="_xlnm.Database">#REF!</definedName>
    <definedName name="lllllll">#REF!</definedName>
  </definedNames>
  <calcPr calcId="144525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B13" i="2"/>
  <c r="C118" i="2"/>
  <c r="B118" i="2"/>
  <c r="D119" i="2"/>
  <c r="D77" i="2"/>
  <c r="C68" i="2"/>
  <c r="B68" i="2"/>
  <c r="D69" i="2"/>
  <c r="C107" i="2"/>
  <c r="B107" i="2"/>
  <c r="D110" i="2"/>
  <c r="C91" i="2"/>
  <c r="B91" i="2"/>
  <c r="D98" i="2"/>
  <c r="D97" i="2"/>
  <c r="D96" i="2"/>
  <c r="D95" i="2"/>
  <c r="D94" i="2"/>
  <c r="D93" i="2"/>
  <c r="D92" i="2"/>
  <c r="D59" i="2"/>
  <c r="C66" i="2"/>
  <c r="B66" i="2"/>
  <c r="C24" i="2"/>
  <c r="B24" i="2"/>
  <c r="D28" i="2"/>
  <c r="D29" i="2"/>
  <c r="D30" i="2"/>
  <c r="D31" i="2"/>
  <c r="B18" i="2"/>
  <c r="C18" i="2"/>
  <c r="D18" i="2"/>
  <c r="D19" i="2"/>
  <c r="D20" i="2"/>
  <c r="D21" i="2"/>
  <c r="D22" i="2"/>
  <c r="D23" i="2"/>
  <c r="D17" i="2"/>
  <c r="D16" i="2"/>
  <c r="D15" i="2"/>
  <c r="D14" i="2"/>
  <c r="D114" i="2"/>
  <c r="D113" i="2"/>
  <c r="D8" i="2"/>
  <c r="C115" i="2"/>
  <c r="C6" i="2"/>
  <c r="C32" i="2"/>
  <c r="C55" i="2"/>
  <c r="C78" i="2"/>
  <c r="C80" i="2"/>
  <c r="C85" i="2"/>
  <c r="C87" i="2"/>
  <c r="C89" i="2"/>
  <c r="C99" i="2"/>
  <c r="C103" i="2"/>
  <c r="C111" i="2"/>
  <c r="C122" i="2"/>
  <c r="B6" i="2"/>
  <c r="B32" i="2"/>
  <c r="B55" i="2"/>
  <c r="B78" i="2"/>
  <c r="B80" i="2"/>
  <c r="B85" i="2"/>
  <c r="B87" i="2"/>
  <c r="B89" i="2"/>
  <c r="B99" i="2"/>
  <c r="B103" i="2"/>
  <c r="B111" i="2"/>
  <c r="B115" i="2"/>
  <c r="B122" i="2"/>
  <c r="D117" i="2"/>
  <c r="D101" i="2"/>
  <c r="D102" i="2"/>
  <c r="D87" i="2"/>
  <c r="D88" i="2"/>
  <c r="D57" i="2"/>
  <c r="D58" i="2"/>
  <c r="D60" i="2"/>
  <c r="D61" i="2"/>
  <c r="D62" i="2"/>
  <c r="D63" i="2"/>
  <c r="D64" i="2"/>
  <c r="D65" i="2"/>
  <c r="D54" i="2"/>
  <c r="D52" i="2"/>
  <c r="D10" i="2"/>
  <c r="D11" i="2"/>
  <c r="D12" i="2"/>
  <c r="D9" i="2"/>
  <c r="D67" i="2"/>
  <c r="D105" i="2"/>
  <c r="D56" i="2"/>
  <c r="D53" i="2"/>
  <c r="D37" i="2"/>
  <c r="D78" i="2"/>
  <c r="D83" i="2"/>
  <c r="D100" i="2"/>
  <c r="D75" i="2"/>
  <c r="D76" i="2"/>
  <c r="D115" i="2"/>
  <c r="D118" i="2"/>
  <c r="D116" i="2"/>
  <c r="D74" i="2"/>
  <c r="D73" i="2"/>
  <c r="D72" i="2"/>
  <c r="D71" i="2"/>
  <c r="D70" i="2"/>
  <c r="D120" i="2"/>
  <c r="D90" i="2"/>
  <c r="D7" i="2"/>
  <c r="D86" i="2"/>
  <c r="D84" i="2"/>
  <c r="D82" i="2"/>
  <c r="D79" i="2"/>
  <c r="D109" i="2"/>
  <c r="D108" i="2"/>
  <c r="D106" i="2"/>
  <c r="D104" i="2"/>
  <c r="D34" i="2"/>
  <c r="D35" i="2"/>
  <c r="D36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33" i="2"/>
  <c r="D26" i="2"/>
  <c r="D27" i="2"/>
  <c r="D25" i="2"/>
  <c r="D112" i="2"/>
  <c r="D68" i="2"/>
  <c r="D13" i="2"/>
  <c r="D24" i="2"/>
  <c r="D103" i="2"/>
  <c r="D80" i="2"/>
  <c r="D81" i="2"/>
  <c r="D66" i="2"/>
  <c r="D6" i="2"/>
  <c r="D107" i="2"/>
  <c r="D89" i="2"/>
  <c r="D99" i="2"/>
  <c r="D55" i="2"/>
  <c r="D32" i="2"/>
  <c r="D85" i="2"/>
  <c r="D91" i="2"/>
  <c r="D111" i="2"/>
  <c r="D122" i="2"/>
</calcChain>
</file>

<file path=xl/sharedStrings.xml><?xml version="1.0" encoding="utf-8"?>
<sst xmlns="http://schemas.openxmlformats.org/spreadsheetml/2006/main" count="122" uniqueCount="120">
  <si>
    <t>Hombres</t>
  </si>
  <si>
    <t>Mujeres</t>
  </si>
  <si>
    <t>Total</t>
  </si>
  <si>
    <t>T O T A L</t>
  </si>
  <si>
    <t>FUENTE: Dirección General de Administración Escolar, UNAM.</t>
  </si>
  <si>
    <t>Facultad de Contaduría y Administración</t>
  </si>
  <si>
    <t>Facultad de Derecho</t>
  </si>
  <si>
    <t>Facultad de Medicina</t>
  </si>
  <si>
    <t>Facultad de Odontología</t>
  </si>
  <si>
    <t>Facultad de Estudios Superiores Zaragoza</t>
  </si>
  <si>
    <t>Fiscal</t>
  </si>
  <si>
    <t>Facultad de Estudios Superiores Iztacala</t>
  </si>
  <si>
    <t>Derecho Empresarial</t>
  </si>
  <si>
    <t>Escuela Nacional de Enfermería y Obstetricia</t>
  </si>
  <si>
    <t>Escuela Nacional de Trabajo Social</t>
  </si>
  <si>
    <t>Facultad de Arquitectura</t>
  </si>
  <si>
    <t>Alta Dirección</t>
  </si>
  <si>
    <t>Mercadotecnia</t>
  </si>
  <si>
    <t>Derecho Penal</t>
  </si>
  <si>
    <t>Derecho Civil</t>
  </si>
  <si>
    <t>Ortodoncia</t>
  </si>
  <si>
    <t>Facultad de Estudios Superiores Acatlán</t>
  </si>
  <si>
    <t>Derecho Familiar</t>
  </si>
  <si>
    <t>Facultad de Química</t>
  </si>
  <si>
    <t>Bioquímica Clínica</t>
  </si>
  <si>
    <t>Costos de la Construcción</t>
  </si>
  <si>
    <t>Dirección de Recursos Humanos</t>
  </si>
  <si>
    <t>Derecho de la Propiedad Intelectual</t>
  </si>
  <si>
    <t>Trabajo Social en Modelos de Intervención con Jóvenes</t>
  </si>
  <si>
    <t>Facultad de Ingeniería</t>
  </si>
  <si>
    <t>Derecho Administrativo</t>
  </si>
  <si>
    <t>Derecho Electoral</t>
  </si>
  <si>
    <t>Instituto de Investigaciones en Matemáticas Aplicadas y en Sistemas</t>
  </si>
  <si>
    <t>Derecho Fiscal</t>
  </si>
  <si>
    <t>Derecho Financiero</t>
  </si>
  <si>
    <t>Facultad de Economía</t>
  </si>
  <si>
    <t>Plan Único de Especializaciones Médicas</t>
  </si>
  <si>
    <t>Derecho Notarial y Registral</t>
  </si>
  <si>
    <t>Entidad académica / Programa o plan de estudios</t>
  </si>
  <si>
    <t>Derechos Humanos</t>
  </si>
  <si>
    <t>Derecho Laboral</t>
  </si>
  <si>
    <t>Plan Único de Especialización en Enfermería</t>
  </si>
  <si>
    <t>Sistemas de Calidad</t>
  </si>
  <si>
    <t>Endoperiodontología</t>
  </si>
  <si>
    <t>Medicina Veterinaria y Zootecnia (Diagnóstico Veterinario)</t>
  </si>
  <si>
    <t>Medicina Veterinaria y Zootecnia (Medicina y Cirugía Veterinaria)</t>
  </si>
  <si>
    <t>Facultad de Medicina Veterinaria y Zootecnia</t>
  </si>
  <si>
    <t>Plan Único de Especializaciones Odontológicas</t>
  </si>
  <si>
    <t>Derecho del Sistema de Responsabilidad de Servidores Públicos</t>
  </si>
  <si>
    <t>Derecho Internacional Privado</t>
  </si>
  <si>
    <t>Geotecnia</t>
  </si>
  <si>
    <t>Estomatología del Niño y del Adolescente</t>
  </si>
  <si>
    <t>Derecho del Comercio Exterior</t>
  </si>
  <si>
    <t>Estadística Aplicada</t>
  </si>
  <si>
    <t>Derecho Internacional Público</t>
  </si>
  <si>
    <t>Derecho Ambiental</t>
  </si>
  <si>
    <t>Estomatología en Atención Primaria</t>
  </si>
  <si>
    <t>Ingeniería Civil (Construcción)</t>
  </si>
  <si>
    <t>Ingeniería Civil (Sanitaria)</t>
  </si>
  <si>
    <t>Ingeniería Civil (Estructuras)</t>
  </si>
  <si>
    <t>Ingeniería Civil (Geotecnia)</t>
  </si>
  <si>
    <t>Ingeniería Civil (Hidráulica)</t>
  </si>
  <si>
    <t>Ingeniería Civil (Vías Terrestres)</t>
  </si>
  <si>
    <t>Derecho Constitucional</t>
  </si>
  <si>
    <t>Instituciones Administrativas de Finanzas Públicas</t>
  </si>
  <si>
    <t>Salud en el Trabajo y su Impacto Ambiental</t>
  </si>
  <si>
    <t xml:space="preserve">Facultad de Ciencias                                                  </t>
  </si>
  <si>
    <t xml:space="preserve">Facultad de Psicología                                                </t>
  </si>
  <si>
    <t>Facultad de Estudios Superiores Cuautitlán</t>
  </si>
  <si>
    <t>Producción de Ovinos y Caprinos</t>
  </si>
  <si>
    <t>Valuación Rural</t>
  </si>
  <si>
    <t>Medicina Veterinaria y Zootecnia (Producción Animal)</t>
  </si>
  <si>
    <t>Medicina Veterinaria y Zootecnia (Producción Animal) SUA</t>
  </si>
  <si>
    <t>Administración Gerontológica</t>
  </si>
  <si>
    <t>Enfermería Nefrológica</t>
  </si>
  <si>
    <t>Facultad de Filosofía y Letras</t>
  </si>
  <si>
    <t>Historia del Arte</t>
  </si>
  <si>
    <t xml:space="preserve">Facultad de Ciencias Políticas y Sociales                             </t>
  </si>
  <si>
    <t>Comunicación y Campañas Políticas</t>
  </si>
  <si>
    <t>Negociación y Gestión de Conflictos Políticos y Sociales</t>
  </si>
  <si>
    <t>Opinión Pública</t>
  </si>
  <si>
    <t>Seguridad Pública</t>
  </si>
  <si>
    <t>Género y Derecho</t>
  </si>
  <si>
    <t>Desarrollo Social</t>
  </si>
  <si>
    <t>Economía Monetaria y Financiera</t>
  </si>
  <si>
    <t>El Género en la Economía</t>
  </si>
  <si>
    <t>Historia del Pensamiento Económico</t>
  </si>
  <si>
    <t>Historia Económica</t>
  </si>
  <si>
    <t>Microfinanzas</t>
  </si>
  <si>
    <t>Teoría Económica</t>
  </si>
  <si>
    <t>Ingeniería Eléctrica (Ahorro y Uso Eficiente de la Energía)</t>
  </si>
  <si>
    <t>Programa Único de Especializaciones en Psicología</t>
  </si>
  <si>
    <t>Farmacia Hospitalaria y Clínica</t>
  </si>
  <si>
    <t>Trabajo Social en Modelos de Intervención con Mujeres</t>
  </si>
  <si>
    <t>Escuela Nacional de Lenguas, Lingüística y Traducción</t>
  </si>
  <si>
    <t>Cubiertas Ligeras</t>
  </si>
  <si>
    <t>Diseño de Cubiertas Ligeras</t>
  </si>
  <si>
    <t>Diseño de Iluminación Arquitectónica</t>
  </si>
  <si>
    <t>Gerencia de Proyectos</t>
  </si>
  <si>
    <t>Valuación Inmobiliaria</t>
  </si>
  <si>
    <t>Vivienda</t>
  </si>
  <si>
    <t>Biologia para el Bachillerato</t>
  </si>
  <si>
    <t>Física para el Bachillerato</t>
  </si>
  <si>
    <t>Matemáticas para el Bachillerato</t>
  </si>
  <si>
    <t>Microscopía Electrónica Aplicada a las Ciencias Biológicas</t>
  </si>
  <si>
    <t>Análisis Político</t>
  </si>
  <si>
    <t>Finanzas</t>
  </si>
  <si>
    <t>Recursos Humanos</t>
  </si>
  <si>
    <t>Administración y Procuración de Justicia</t>
  </si>
  <si>
    <t>Derecho a la Información</t>
  </si>
  <si>
    <t>Derecho Internacional</t>
  </si>
  <si>
    <t>Econometría Aplicada</t>
  </si>
  <si>
    <t>Economía Ambiental y Ecológica</t>
  </si>
  <si>
    <t>Economía Aplicada</t>
  </si>
  <si>
    <t>Control de Calidad</t>
  </si>
  <si>
    <t>Ingeniería Eléctrica (Energía Eléctrica)</t>
  </si>
  <si>
    <t>Cómputo de Alto Rendimiento</t>
  </si>
  <si>
    <t>Especialización en Enseñanza de Español como Lengua Extranjera (a Distancia)</t>
  </si>
  <si>
    <t>UNAM. EXÁMENES DE GRADO DE ESPECIALIZACIÓN</t>
  </si>
  <si>
    <t>Control Automático e Instrumentación en Procesos Industriales (a Distancia)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</si>
</sst>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7" fillId="0" borderId="0" applyBorder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" fontId="5" fillId="0" borderId="0" xfId="0" applyNumberFormat="1" applyFont="1" applyAlignment="1">
      <alignment horizontal="centerContinuous" vertical="center"/>
    </xf>
    <xf numFmtId="1" fontId="6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Continuous" vertical="center"/>
    </xf>
    <xf numFmtId="3" fontId="10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0" fillId="0" borderId="0" xfId="0" quotePrefix="1" applyNumberForma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 applyNumberForma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0" xfId="0" quotePrefix="1" applyNumberFormat="1" applyFont="1" applyAlignment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3" applyFont="1" applyBorder="1" applyAlignment="1">
      <alignment horizontal="left" vertical="center"/>
    </xf>
    <xf numFmtId="3" fontId="6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horizontal="left" vertical="center" indent="1"/>
    </xf>
    <xf numFmtId="0" fontId="8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quotePrefix="1" applyNumberFormat="1" applyAlignment="1">
      <alignment horizontal="left" vertical="center" indent="1"/>
    </xf>
    <xf numFmtId="0" fontId="2" fillId="0" borderId="0" xfId="0" quotePrefix="1" applyNumberFormat="1" applyFont="1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indent="1"/>
      <protection locked="0"/>
    </xf>
    <xf numFmtId="1" fontId="2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1" fontId="6" fillId="0" borderId="0" xfId="0" applyNumberFormat="1" applyFont="1" applyFill="1" applyAlignment="1">
      <alignment horizontal="left" vertical="center" indent="1"/>
    </xf>
    <xf numFmtId="0" fontId="0" fillId="0" borderId="0" xfId="0" applyNumberFormat="1" applyAlignment="1">
      <alignment horizontal="left" vertical="center" indent="1"/>
    </xf>
    <xf numFmtId="0" fontId="0" fillId="0" borderId="0" xfId="0" quotePrefix="1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0" fillId="0" borderId="0" xfId="0" quotePrefix="1" applyNumberFormat="1" applyFont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quotePrefix="1" applyNumberFormat="1" applyFont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center" indent="1"/>
    </xf>
    <xf numFmtId="0" fontId="11" fillId="0" borderId="0" xfId="0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/>
    </xf>
    <xf numFmtId="3" fontId="0" fillId="0" borderId="0" xfId="0" quotePrefix="1" applyNumberFormat="1" applyAlignment="1">
      <alignment horizontal="right" vertical="center"/>
    </xf>
    <xf numFmtId="1" fontId="0" fillId="0" borderId="0" xfId="0" applyNumberFormat="1" applyFont="1" applyAlignment="1">
      <alignment horizontal="left" vertical="center" indent="1"/>
    </xf>
    <xf numFmtId="0" fontId="12" fillId="0" borderId="0" xfId="0" applyNumberFormat="1" applyFont="1" applyFill="1" applyAlignment="1">
      <alignment horizontal="right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0" xfId="0" quotePrefix="1" applyNumberFormat="1" applyFont="1" applyAlignment="1">
      <alignment horizontal="left" vertical="center" indent="1"/>
    </xf>
    <xf numFmtId="1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1" fontId="12" fillId="0" borderId="0" xfId="0" applyNumberFormat="1" applyFont="1" applyFill="1" applyAlignment="1">
      <alignment horizontal="left" vertical="center" indent="1"/>
    </xf>
    <xf numFmtId="0" fontId="0" fillId="0" borderId="0" xfId="0" applyNumberFormat="1" applyFill="1" applyAlignment="1">
      <alignment vertical="center"/>
    </xf>
    <xf numFmtId="0" fontId="2" fillId="0" borderId="0" xfId="0" quotePrefix="1" applyNumberFormat="1" applyFont="1" applyFill="1" applyAlignment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 indent="1"/>
      <protection locked="0"/>
    </xf>
    <xf numFmtId="0" fontId="1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_Programas de posgrado05_agenda" xfId="3"/>
    <cellStyle name="Porcentu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1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FC7800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8">
          <cell r="F8" t="str">
            <v>Ciencias físico matemática e ingenierías</v>
          </cell>
          <cell r="G8">
            <v>656</v>
          </cell>
          <cell r="H8">
            <v>201</v>
          </cell>
          <cell r="I8">
            <v>155</v>
          </cell>
        </row>
        <row r="9">
          <cell r="F9" t="str">
            <v>Ciencias biológicas, químicas y de la salud</v>
          </cell>
          <cell r="G9">
            <v>966</v>
          </cell>
          <cell r="H9">
            <v>327</v>
          </cell>
          <cell r="I9">
            <v>4357</v>
          </cell>
        </row>
        <row r="10">
          <cell r="F10" t="str">
            <v>Ciencias sociales</v>
          </cell>
          <cell r="G10">
            <v>1121</v>
          </cell>
          <cell r="H10">
            <v>219</v>
          </cell>
          <cell r="I10">
            <v>688</v>
          </cell>
        </row>
        <row r="11">
          <cell r="F11" t="str">
            <v>Humanidades y artes</v>
          </cell>
          <cell r="G11">
            <v>541</v>
          </cell>
          <cell r="H11">
            <v>198</v>
          </cell>
          <cell r="I11">
            <v>40</v>
          </cell>
        </row>
        <row r="20">
          <cell r="F20" t="str">
            <v>Ciencias físico matemática e ingenierías</v>
          </cell>
          <cell r="G20">
            <v>4078</v>
          </cell>
        </row>
        <row r="21">
          <cell r="F21" t="str">
            <v>Ciencias biológicas, químicas y de la salud</v>
          </cell>
          <cell r="G21">
            <v>8452</v>
          </cell>
        </row>
        <row r="22">
          <cell r="F22" t="str">
            <v>Ciencias sociales</v>
          </cell>
          <cell r="G22">
            <v>8390</v>
          </cell>
        </row>
        <row r="23">
          <cell r="F23" t="str">
            <v>Humanidades y artes</v>
          </cell>
          <cell r="G23">
            <v>1895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tabSelected="1" zoomScaleSheetLayoutView="80" workbookViewId="0">
      <selection sqref="A1:D1"/>
    </sheetView>
  </sheetViews>
  <sheetFormatPr baseColWidth="10" defaultColWidth="10.85546875" defaultRowHeight="12.75" x14ac:dyDescent="0.2"/>
  <cols>
    <col min="1" max="1" width="70.85546875" style="7" customWidth="1"/>
    <col min="2" max="4" width="9" style="7" customWidth="1"/>
    <col min="5" max="5" width="11.42578125" style="21" customWidth="1"/>
    <col min="6" max="16384" width="10.85546875" style="21"/>
  </cols>
  <sheetData>
    <row r="1" spans="1:6" s="10" customFormat="1" ht="15" customHeight="1" x14ac:dyDescent="0.2">
      <c r="A1" s="81" t="s">
        <v>118</v>
      </c>
      <c r="B1" s="82"/>
      <c r="C1" s="82"/>
      <c r="D1" s="82"/>
    </row>
    <row r="2" spans="1:6" s="10" customFormat="1" ht="15" customHeight="1" x14ac:dyDescent="0.2">
      <c r="A2" s="3">
        <v>2017</v>
      </c>
      <c r="B2" s="11"/>
      <c r="C2" s="11"/>
      <c r="D2" s="11"/>
    </row>
    <row r="3" spans="1:6" s="10" customFormat="1" x14ac:dyDescent="0.2"/>
    <row r="4" spans="1:6" s="13" customFormat="1" ht="15" customHeight="1" x14ac:dyDescent="0.2">
      <c r="A4" s="12" t="s">
        <v>38</v>
      </c>
      <c r="B4" s="12" t="s">
        <v>0</v>
      </c>
      <c r="C4" s="12" t="s">
        <v>1</v>
      </c>
      <c r="D4" s="12" t="s">
        <v>2</v>
      </c>
    </row>
    <row r="5" spans="1:6" s="10" customFormat="1" ht="9" customHeight="1" x14ac:dyDescent="0.2">
      <c r="A5" s="14"/>
      <c r="B5" s="15"/>
      <c r="C5" s="15"/>
      <c r="D5" s="15"/>
    </row>
    <row r="6" spans="1:6" s="10" customFormat="1" ht="15" customHeight="1" x14ac:dyDescent="0.2">
      <c r="A6" s="16" t="s">
        <v>15</v>
      </c>
      <c r="B6" s="17">
        <f>SUM(B7:B12)</f>
        <v>10</v>
      </c>
      <c r="C6" s="17">
        <f>SUM(C7:C12)</f>
        <v>9</v>
      </c>
      <c r="D6" s="17">
        <f t="shared" ref="D6:D32" si="0">SUM(B6:C6)</f>
        <v>19</v>
      </c>
    </row>
    <row r="7" spans="1:6" ht="15" customHeight="1" x14ac:dyDescent="0.2">
      <c r="A7" s="70" t="s">
        <v>95</v>
      </c>
      <c r="B7" s="18">
        <v>2</v>
      </c>
      <c r="C7" s="18">
        <v>0</v>
      </c>
      <c r="D7" s="19">
        <f t="shared" si="0"/>
        <v>2</v>
      </c>
      <c r="E7" s="20"/>
      <c r="F7" s="20"/>
    </row>
    <row r="8" spans="1:6" ht="15" customHeight="1" x14ac:dyDescent="0.2">
      <c r="A8" s="70" t="s">
        <v>96</v>
      </c>
      <c r="B8" s="18">
        <v>0</v>
      </c>
      <c r="C8" s="18">
        <v>1</v>
      </c>
      <c r="D8" s="19">
        <f t="shared" si="0"/>
        <v>1</v>
      </c>
      <c r="E8" s="20"/>
      <c r="F8" s="20"/>
    </row>
    <row r="9" spans="1:6" ht="15" customHeight="1" x14ac:dyDescent="0.2">
      <c r="A9" s="70" t="s">
        <v>97</v>
      </c>
      <c r="B9" s="18">
        <v>0</v>
      </c>
      <c r="C9" s="18">
        <v>1</v>
      </c>
      <c r="D9" s="19">
        <f t="shared" si="0"/>
        <v>1</v>
      </c>
      <c r="E9" s="20"/>
      <c r="F9" s="20"/>
    </row>
    <row r="10" spans="1:6" ht="15" customHeight="1" x14ac:dyDescent="0.2">
      <c r="A10" s="70" t="s">
        <v>98</v>
      </c>
      <c r="B10" s="18">
        <v>1</v>
      </c>
      <c r="C10" s="18">
        <v>0</v>
      </c>
      <c r="D10" s="19">
        <f t="shared" si="0"/>
        <v>1</v>
      </c>
      <c r="E10" s="20"/>
      <c r="F10" s="20"/>
    </row>
    <row r="11" spans="1:6" ht="15" customHeight="1" x14ac:dyDescent="0.2">
      <c r="A11" s="70" t="s">
        <v>99</v>
      </c>
      <c r="B11" s="18">
        <v>6</v>
      </c>
      <c r="C11" s="18">
        <v>5</v>
      </c>
      <c r="D11" s="19">
        <f t="shared" si="0"/>
        <v>11</v>
      </c>
      <c r="E11" s="20"/>
      <c r="F11" s="20"/>
    </row>
    <row r="12" spans="1:6" ht="15" customHeight="1" x14ac:dyDescent="0.2">
      <c r="A12" s="70" t="s">
        <v>100</v>
      </c>
      <c r="B12" s="18">
        <v>1</v>
      </c>
      <c r="C12" s="18">
        <v>2</v>
      </c>
      <c r="D12" s="19">
        <f t="shared" si="0"/>
        <v>3</v>
      </c>
      <c r="E12" s="20"/>
      <c r="F12" s="20"/>
    </row>
    <row r="13" spans="1:6" ht="15" customHeight="1" x14ac:dyDescent="0.2">
      <c r="A13" s="16" t="s">
        <v>66</v>
      </c>
      <c r="B13" s="60">
        <f>SUM(B14:B17)</f>
        <v>3</v>
      </c>
      <c r="C13" s="60">
        <f>SUM(C14:C17)</f>
        <v>7</v>
      </c>
      <c r="D13" s="17">
        <f t="shared" si="0"/>
        <v>10</v>
      </c>
      <c r="E13" s="20"/>
      <c r="F13" s="20"/>
    </row>
    <row r="14" spans="1:6" ht="15" customHeight="1" x14ac:dyDescent="0.2">
      <c r="A14" s="70" t="s">
        <v>101</v>
      </c>
      <c r="B14" s="18">
        <v>0</v>
      </c>
      <c r="C14" s="18">
        <v>1</v>
      </c>
      <c r="D14" s="19">
        <f t="shared" si="0"/>
        <v>1</v>
      </c>
      <c r="E14" s="20"/>
      <c r="F14" s="20"/>
    </row>
    <row r="15" spans="1:6" ht="15" customHeight="1" x14ac:dyDescent="0.2">
      <c r="A15" s="70" t="s">
        <v>102</v>
      </c>
      <c r="B15" s="18">
        <v>1</v>
      </c>
      <c r="C15" s="18">
        <v>0</v>
      </c>
      <c r="D15" s="19">
        <f t="shared" si="0"/>
        <v>1</v>
      </c>
      <c r="E15" s="20"/>
      <c r="F15" s="20"/>
    </row>
    <row r="16" spans="1:6" ht="15" customHeight="1" x14ac:dyDescent="0.2">
      <c r="A16" s="70" t="s">
        <v>103</v>
      </c>
      <c r="B16" s="18">
        <v>1</v>
      </c>
      <c r="C16" s="18">
        <v>1</v>
      </c>
      <c r="D16" s="19">
        <f t="shared" si="0"/>
        <v>2</v>
      </c>
      <c r="E16" s="20"/>
      <c r="F16" s="20"/>
    </row>
    <row r="17" spans="1:6" ht="15" customHeight="1" x14ac:dyDescent="0.2">
      <c r="A17" s="70" t="s">
        <v>104</v>
      </c>
      <c r="B17" s="18">
        <v>1</v>
      </c>
      <c r="C17" s="18">
        <v>5</v>
      </c>
      <c r="D17" s="19">
        <f t="shared" si="0"/>
        <v>6</v>
      </c>
      <c r="E17" s="20"/>
      <c r="F17" s="20"/>
    </row>
    <row r="18" spans="1:6" ht="15" customHeight="1" x14ac:dyDescent="0.2">
      <c r="A18" s="68" t="s">
        <v>77</v>
      </c>
      <c r="B18" s="62">
        <f>SUM(B19:B23)</f>
        <v>6</v>
      </c>
      <c r="C18" s="62">
        <f>SUM(C19:C23)</f>
        <v>3</v>
      </c>
      <c r="D18" s="62">
        <f>SUM(B18:C18)</f>
        <v>9</v>
      </c>
      <c r="E18" s="20"/>
      <c r="F18" s="20"/>
    </row>
    <row r="19" spans="1:6" ht="15" customHeight="1" x14ac:dyDescent="0.2">
      <c r="A19" s="47" t="s">
        <v>105</v>
      </c>
      <c r="B19" s="18">
        <v>2</v>
      </c>
      <c r="C19" s="18">
        <v>0</v>
      </c>
      <c r="D19" s="72">
        <f t="shared" si="0"/>
        <v>2</v>
      </c>
      <c r="E19" s="20"/>
      <c r="F19" s="20"/>
    </row>
    <row r="20" spans="1:6" ht="15" customHeight="1" x14ac:dyDescent="0.2">
      <c r="A20" s="47" t="s">
        <v>78</v>
      </c>
      <c r="B20" s="71">
        <v>0</v>
      </c>
      <c r="C20" s="71">
        <v>2</v>
      </c>
      <c r="D20" s="72">
        <f t="shared" si="0"/>
        <v>2</v>
      </c>
      <c r="E20" s="20"/>
      <c r="F20" s="20"/>
    </row>
    <row r="21" spans="1:6" ht="15" customHeight="1" x14ac:dyDescent="0.2">
      <c r="A21" s="47" t="s">
        <v>79</v>
      </c>
      <c r="B21" s="18">
        <v>2</v>
      </c>
      <c r="C21" s="18">
        <v>1</v>
      </c>
      <c r="D21" s="19">
        <f t="shared" si="0"/>
        <v>3</v>
      </c>
      <c r="E21" s="20"/>
      <c r="F21" s="20"/>
    </row>
    <row r="22" spans="1:6" ht="15" customHeight="1" x14ac:dyDescent="0.2">
      <c r="A22" s="47" t="s">
        <v>80</v>
      </c>
      <c r="B22" s="18">
        <v>1</v>
      </c>
      <c r="C22" s="18">
        <v>0</v>
      </c>
      <c r="D22" s="19">
        <f t="shared" si="0"/>
        <v>1</v>
      </c>
      <c r="E22" s="20"/>
      <c r="F22" s="20"/>
    </row>
    <row r="23" spans="1:6" ht="15" customHeight="1" x14ac:dyDescent="0.2">
      <c r="A23" s="47" t="s">
        <v>81</v>
      </c>
      <c r="B23" s="18">
        <v>1</v>
      </c>
      <c r="C23" s="18">
        <v>0</v>
      </c>
      <c r="D23" s="19">
        <f t="shared" si="0"/>
        <v>1</v>
      </c>
      <c r="E23" s="20"/>
      <c r="F23" s="20"/>
    </row>
    <row r="24" spans="1:6" ht="15" customHeight="1" x14ac:dyDescent="0.2">
      <c r="A24" s="23" t="s">
        <v>5</v>
      </c>
      <c r="B24" s="24">
        <f>SUM(B25:B31)</f>
        <v>54</v>
      </c>
      <c r="C24" s="24">
        <f>SUM(C25:C31)</f>
        <v>102</v>
      </c>
      <c r="D24" s="24">
        <f t="shared" si="0"/>
        <v>156</v>
      </c>
      <c r="E24" s="20"/>
      <c r="F24" s="20"/>
    </row>
    <row r="25" spans="1:6" ht="15" customHeight="1" x14ac:dyDescent="0.2">
      <c r="A25" s="49" t="s">
        <v>73</v>
      </c>
      <c r="B25" s="22">
        <v>4</v>
      </c>
      <c r="C25" s="57">
        <v>25</v>
      </c>
      <c r="D25" s="19">
        <f t="shared" si="0"/>
        <v>29</v>
      </c>
    </row>
    <row r="26" spans="1:6" ht="15" customHeight="1" x14ac:dyDescent="0.2">
      <c r="A26" s="50" t="s">
        <v>16</v>
      </c>
      <c r="B26" s="22">
        <v>15</v>
      </c>
      <c r="C26" s="56">
        <v>17</v>
      </c>
      <c r="D26" s="19">
        <f t="shared" si="0"/>
        <v>32</v>
      </c>
      <c r="E26" s="20"/>
      <c r="F26" s="25"/>
    </row>
    <row r="27" spans="1:6" ht="15" customHeight="1" x14ac:dyDescent="0.2">
      <c r="A27" s="49" t="s">
        <v>26</v>
      </c>
      <c r="B27" s="22">
        <v>6</v>
      </c>
      <c r="C27" s="56">
        <v>13</v>
      </c>
      <c r="D27" s="19">
        <f t="shared" si="0"/>
        <v>19</v>
      </c>
      <c r="E27" s="20"/>
      <c r="F27" s="20"/>
    </row>
    <row r="28" spans="1:6" ht="15" customHeight="1" x14ac:dyDescent="0.2">
      <c r="A28" s="73" t="s">
        <v>106</v>
      </c>
      <c r="B28" s="22">
        <v>0</v>
      </c>
      <c r="C28" s="56">
        <v>1</v>
      </c>
      <c r="D28" s="19">
        <f t="shared" si="0"/>
        <v>1</v>
      </c>
      <c r="E28" s="20"/>
      <c r="F28" s="20"/>
    </row>
    <row r="29" spans="1:6" ht="15" customHeight="1" x14ac:dyDescent="0.2">
      <c r="A29" s="49" t="s">
        <v>10</v>
      </c>
      <c r="B29" s="22">
        <v>19</v>
      </c>
      <c r="C29" s="56">
        <v>23</v>
      </c>
      <c r="D29" s="19">
        <f t="shared" si="0"/>
        <v>42</v>
      </c>
      <c r="E29" s="20"/>
      <c r="F29" s="20"/>
    </row>
    <row r="30" spans="1:6" ht="15" customHeight="1" x14ac:dyDescent="0.2">
      <c r="A30" s="49" t="s">
        <v>17</v>
      </c>
      <c r="B30" s="22">
        <v>8</v>
      </c>
      <c r="C30" s="56">
        <v>16</v>
      </c>
      <c r="D30" s="19">
        <f t="shared" si="0"/>
        <v>24</v>
      </c>
      <c r="E30" s="20"/>
      <c r="F30" s="20"/>
    </row>
    <row r="31" spans="1:6" ht="15" customHeight="1" x14ac:dyDescent="0.2">
      <c r="A31" s="73" t="s">
        <v>107</v>
      </c>
      <c r="B31" s="22">
        <v>2</v>
      </c>
      <c r="C31" s="56">
        <v>7</v>
      </c>
      <c r="D31" s="19">
        <f t="shared" si="0"/>
        <v>9</v>
      </c>
      <c r="E31" s="20"/>
      <c r="F31" s="20"/>
    </row>
    <row r="32" spans="1:6" ht="15" customHeight="1" x14ac:dyDescent="0.2">
      <c r="A32" s="27" t="s">
        <v>6</v>
      </c>
      <c r="B32" s="24">
        <f>SUM(B33:B54)</f>
        <v>157</v>
      </c>
      <c r="C32" s="24">
        <f>SUM(C33:C54)</f>
        <v>240</v>
      </c>
      <c r="D32" s="24">
        <f t="shared" si="0"/>
        <v>397</v>
      </c>
      <c r="E32" s="20"/>
      <c r="F32" s="20"/>
    </row>
    <row r="33" spans="1:7" ht="15" customHeight="1" x14ac:dyDescent="0.2">
      <c r="A33" s="74" t="s">
        <v>108</v>
      </c>
      <c r="B33" s="18">
        <v>6</v>
      </c>
      <c r="C33" s="18">
        <v>9</v>
      </c>
      <c r="D33" s="19">
        <f t="shared" ref="D33:D77" si="1">SUM(B33:C33)</f>
        <v>15</v>
      </c>
    </row>
    <row r="34" spans="1:7" ht="15" customHeight="1" x14ac:dyDescent="0.2">
      <c r="A34" s="74" t="s">
        <v>109</v>
      </c>
      <c r="B34" s="29">
        <v>1</v>
      </c>
      <c r="C34" s="29">
        <v>3</v>
      </c>
      <c r="D34" s="19">
        <f t="shared" si="1"/>
        <v>4</v>
      </c>
      <c r="E34" s="28"/>
      <c r="F34" s="20"/>
      <c r="G34" s="20"/>
    </row>
    <row r="35" spans="1:7" ht="15" customHeight="1" x14ac:dyDescent="0.2">
      <c r="A35" s="75" t="s">
        <v>30</v>
      </c>
      <c r="B35" s="57">
        <v>8</v>
      </c>
      <c r="C35" s="57">
        <v>23</v>
      </c>
      <c r="D35" s="19">
        <f t="shared" si="1"/>
        <v>31</v>
      </c>
      <c r="E35" s="28"/>
      <c r="F35" s="20"/>
      <c r="G35" s="20"/>
    </row>
    <row r="36" spans="1:7" ht="15" customHeight="1" x14ac:dyDescent="0.2">
      <c r="A36" s="76" t="s">
        <v>55</v>
      </c>
      <c r="B36" s="30">
        <v>0</v>
      </c>
      <c r="C36" s="30">
        <v>2</v>
      </c>
      <c r="D36" s="19">
        <f t="shared" si="1"/>
        <v>2</v>
      </c>
      <c r="E36" s="25"/>
      <c r="F36" s="25"/>
      <c r="G36" s="19"/>
    </row>
    <row r="37" spans="1:7" ht="15" customHeight="1" x14ac:dyDescent="0.2">
      <c r="A37" s="76" t="s">
        <v>19</v>
      </c>
      <c r="B37" s="30">
        <v>13</v>
      </c>
      <c r="C37" s="30">
        <v>22</v>
      </c>
      <c r="D37" s="19">
        <f t="shared" si="1"/>
        <v>35</v>
      </c>
      <c r="E37" s="31"/>
      <c r="F37" s="25"/>
      <c r="G37" s="19"/>
    </row>
    <row r="38" spans="1:7" ht="15" customHeight="1" x14ac:dyDescent="0.2">
      <c r="A38" s="74" t="s">
        <v>63</v>
      </c>
      <c r="B38" s="30">
        <v>18</v>
      </c>
      <c r="C38" s="30">
        <v>25</v>
      </c>
      <c r="D38" s="19">
        <f t="shared" si="1"/>
        <v>43</v>
      </c>
      <c r="E38" s="31"/>
      <c r="F38" s="25"/>
      <c r="G38" s="19"/>
    </row>
    <row r="39" spans="1:7" ht="15" customHeight="1" x14ac:dyDescent="0.2">
      <c r="A39" s="74" t="s">
        <v>27</v>
      </c>
      <c r="B39" s="30">
        <v>9</v>
      </c>
      <c r="C39" s="30">
        <v>14</v>
      </c>
      <c r="D39" s="19">
        <f t="shared" si="1"/>
        <v>23</v>
      </c>
      <c r="E39" s="59"/>
      <c r="F39" s="20"/>
      <c r="G39" s="20"/>
    </row>
    <row r="40" spans="1:7" ht="15" customHeight="1" x14ac:dyDescent="0.2">
      <c r="A40" s="75" t="s">
        <v>52</v>
      </c>
      <c r="B40" s="57">
        <v>1</v>
      </c>
      <c r="C40" s="57">
        <v>2</v>
      </c>
      <c r="D40" s="19">
        <f t="shared" si="1"/>
        <v>3</v>
      </c>
      <c r="E40" s="28"/>
      <c r="F40" s="20"/>
      <c r="G40" s="20"/>
    </row>
    <row r="41" spans="1:7" ht="15" customHeight="1" x14ac:dyDescent="0.2">
      <c r="A41" s="74" t="s">
        <v>48</v>
      </c>
      <c r="B41" s="30">
        <v>5</v>
      </c>
      <c r="C41" s="30">
        <v>6</v>
      </c>
      <c r="D41" s="19">
        <f t="shared" si="1"/>
        <v>11</v>
      </c>
      <c r="E41" s="20"/>
      <c r="F41" s="20"/>
      <c r="G41" s="20"/>
    </row>
    <row r="42" spans="1:7" ht="15" customHeight="1" x14ac:dyDescent="0.2">
      <c r="A42" s="74" t="s">
        <v>31</v>
      </c>
      <c r="B42" s="18">
        <v>2</v>
      </c>
      <c r="C42" s="18">
        <v>3</v>
      </c>
      <c r="D42" s="19">
        <f t="shared" si="1"/>
        <v>5</v>
      </c>
      <c r="E42" s="31"/>
      <c r="F42" s="25"/>
      <c r="G42" s="19"/>
    </row>
    <row r="43" spans="1:7" ht="15" customHeight="1" x14ac:dyDescent="0.2">
      <c r="A43" s="75" t="s">
        <v>12</v>
      </c>
      <c r="B43" s="57">
        <v>16</v>
      </c>
      <c r="C43" s="57">
        <v>11</v>
      </c>
      <c r="D43" s="19">
        <f t="shared" si="1"/>
        <v>27</v>
      </c>
      <c r="E43" s="28"/>
      <c r="F43" s="20"/>
      <c r="G43" s="20"/>
    </row>
    <row r="44" spans="1:7" ht="15" customHeight="1" x14ac:dyDescent="0.2">
      <c r="A44" s="74" t="s">
        <v>22</v>
      </c>
      <c r="B44" s="30">
        <v>3</v>
      </c>
      <c r="C44" s="30">
        <v>12</v>
      </c>
      <c r="D44" s="19">
        <f t="shared" si="1"/>
        <v>15</v>
      </c>
      <c r="E44" s="28"/>
      <c r="F44" s="20"/>
      <c r="G44" s="20"/>
    </row>
    <row r="45" spans="1:7" ht="15" customHeight="1" x14ac:dyDescent="0.2">
      <c r="A45" s="74" t="s">
        <v>34</v>
      </c>
      <c r="B45" s="30">
        <v>4</v>
      </c>
      <c r="C45" s="30">
        <v>6</v>
      </c>
      <c r="D45" s="19">
        <f t="shared" si="1"/>
        <v>10</v>
      </c>
      <c r="E45" s="31"/>
      <c r="F45" s="25"/>
      <c r="G45" s="19"/>
    </row>
    <row r="46" spans="1:7" ht="15" customHeight="1" x14ac:dyDescent="0.2">
      <c r="A46" s="75" t="s">
        <v>33</v>
      </c>
      <c r="B46" s="57">
        <v>24</v>
      </c>
      <c r="C46" s="57">
        <v>23</v>
      </c>
      <c r="D46" s="19">
        <f t="shared" si="1"/>
        <v>47</v>
      </c>
      <c r="E46" s="28"/>
      <c r="F46" s="20"/>
      <c r="G46" s="20"/>
    </row>
    <row r="47" spans="1:7" ht="15" customHeight="1" x14ac:dyDescent="0.2">
      <c r="A47" s="74" t="s">
        <v>110</v>
      </c>
      <c r="B47" s="30">
        <v>1</v>
      </c>
      <c r="C47" s="30">
        <v>0</v>
      </c>
      <c r="D47" s="19">
        <f t="shared" si="1"/>
        <v>1</v>
      </c>
      <c r="E47" s="28"/>
      <c r="F47" s="20"/>
      <c r="G47" s="20"/>
    </row>
    <row r="48" spans="1:7" ht="15" customHeight="1" x14ac:dyDescent="0.2">
      <c r="A48" s="75" t="s">
        <v>49</v>
      </c>
      <c r="B48" s="57">
        <v>0</v>
      </c>
      <c r="C48" s="57">
        <v>1</v>
      </c>
      <c r="D48" s="19">
        <f t="shared" si="1"/>
        <v>1</v>
      </c>
      <c r="E48" s="28"/>
      <c r="F48" s="20"/>
      <c r="G48" s="20"/>
    </row>
    <row r="49" spans="1:12" ht="15" customHeight="1" x14ac:dyDescent="0.2">
      <c r="A49" s="74" t="s">
        <v>54</v>
      </c>
      <c r="B49" s="30">
        <v>1</v>
      </c>
      <c r="C49" s="30">
        <v>2</v>
      </c>
      <c r="D49" s="19">
        <f t="shared" si="1"/>
        <v>3</v>
      </c>
      <c r="E49" s="28"/>
      <c r="F49" s="20"/>
      <c r="G49" s="20"/>
    </row>
    <row r="50" spans="1:12" ht="15" customHeight="1" x14ac:dyDescent="0.2">
      <c r="A50" s="74" t="s">
        <v>40</v>
      </c>
      <c r="B50" s="30">
        <v>12</v>
      </c>
      <c r="C50" s="30">
        <v>10</v>
      </c>
      <c r="D50" s="19">
        <f t="shared" si="1"/>
        <v>22</v>
      </c>
      <c r="E50" s="28"/>
      <c r="F50" s="20"/>
      <c r="G50" s="20"/>
    </row>
    <row r="51" spans="1:12" ht="15" customHeight="1" x14ac:dyDescent="0.2">
      <c r="A51" s="74" t="s">
        <v>37</v>
      </c>
      <c r="B51" s="30">
        <v>4</v>
      </c>
      <c r="C51" s="30">
        <v>4</v>
      </c>
      <c r="D51" s="19">
        <f t="shared" si="1"/>
        <v>8</v>
      </c>
      <c r="E51" s="28"/>
      <c r="F51" s="20"/>
      <c r="G51" s="20"/>
    </row>
    <row r="52" spans="1:12" ht="15" customHeight="1" x14ac:dyDescent="0.2">
      <c r="A52" s="74" t="s">
        <v>18</v>
      </c>
      <c r="B52" s="30">
        <v>21</v>
      </c>
      <c r="C52" s="30">
        <v>35</v>
      </c>
      <c r="D52" s="19">
        <f t="shared" si="1"/>
        <v>56</v>
      </c>
      <c r="E52" s="28"/>
      <c r="F52" s="20"/>
      <c r="G52" s="20"/>
    </row>
    <row r="53" spans="1:12" ht="15" customHeight="1" x14ac:dyDescent="0.2">
      <c r="A53" s="74" t="s">
        <v>39</v>
      </c>
      <c r="B53" s="30">
        <v>8</v>
      </c>
      <c r="C53" s="30">
        <v>15</v>
      </c>
      <c r="D53" s="19">
        <f t="shared" si="1"/>
        <v>23</v>
      </c>
      <c r="E53" s="28"/>
      <c r="F53" s="20"/>
      <c r="G53" s="20"/>
    </row>
    <row r="54" spans="1:12" ht="15" customHeight="1" x14ac:dyDescent="0.2">
      <c r="A54" s="74" t="s">
        <v>82</v>
      </c>
      <c r="B54" s="30">
        <v>0</v>
      </c>
      <c r="C54" s="30">
        <v>12</v>
      </c>
      <c r="D54" s="19">
        <f t="shared" si="1"/>
        <v>12</v>
      </c>
      <c r="E54" s="32"/>
    </row>
    <row r="55" spans="1:12" ht="15" customHeight="1" x14ac:dyDescent="0.2">
      <c r="A55" s="27" t="s">
        <v>35</v>
      </c>
      <c r="B55" s="24">
        <f>SUM(B56:B65)</f>
        <v>32</v>
      </c>
      <c r="C55" s="24">
        <f>SUM(C56:C65)</f>
        <v>32</v>
      </c>
      <c r="D55" s="24">
        <f t="shared" si="1"/>
        <v>64</v>
      </c>
      <c r="E55" s="32"/>
    </row>
    <row r="56" spans="1:12" ht="15" customHeight="1" x14ac:dyDescent="0.2">
      <c r="A56" s="66" t="s">
        <v>83</v>
      </c>
      <c r="B56" s="65">
        <v>2</v>
      </c>
      <c r="C56" s="65">
        <v>2</v>
      </c>
      <c r="D56" s="65">
        <f t="shared" si="1"/>
        <v>4</v>
      </c>
      <c r="E56" s="33"/>
      <c r="F56" s="20"/>
      <c r="G56" s="20"/>
      <c r="I56" s="25"/>
      <c r="J56" s="25"/>
      <c r="K56" s="25"/>
      <c r="L56" s="25"/>
    </row>
    <row r="57" spans="1:12" ht="15" customHeight="1" x14ac:dyDescent="0.2">
      <c r="A57" s="74" t="s">
        <v>111</v>
      </c>
      <c r="B57" s="65">
        <v>5</v>
      </c>
      <c r="C57" s="65">
        <v>3</v>
      </c>
      <c r="D57" s="65">
        <f t="shared" si="1"/>
        <v>8</v>
      </c>
      <c r="E57" s="33"/>
      <c r="F57" s="20"/>
      <c r="G57" s="20"/>
      <c r="I57" s="25"/>
      <c r="J57" s="25"/>
      <c r="K57" s="25"/>
      <c r="L57" s="25"/>
    </row>
    <row r="58" spans="1:12" ht="15" customHeight="1" x14ac:dyDescent="0.2">
      <c r="A58" s="74" t="s">
        <v>112</v>
      </c>
      <c r="B58" s="65">
        <v>3</v>
      </c>
      <c r="C58" s="65">
        <v>4</v>
      </c>
      <c r="D58" s="65">
        <f t="shared" si="1"/>
        <v>7</v>
      </c>
      <c r="E58" s="33"/>
      <c r="F58" s="20"/>
      <c r="G58" s="20"/>
      <c r="I58" s="25"/>
      <c r="J58" s="25"/>
      <c r="K58" s="25"/>
      <c r="L58" s="25"/>
    </row>
    <row r="59" spans="1:12" ht="15" customHeight="1" x14ac:dyDescent="0.2">
      <c r="A59" s="74" t="s">
        <v>113</v>
      </c>
      <c r="B59" s="65">
        <v>3</v>
      </c>
      <c r="C59" s="65">
        <v>1</v>
      </c>
      <c r="D59" s="65">
        <f t="shared" si="1"/>
        <v>4</v>
      </c>
      <c r="E59" s="33"/>
      <c r="F59" s="20"/>
      <c r="G59" s="20"/>
      <c r="I59" s="25"/>
      <c r="J59" s="25"/>
      <c r="K59" s="25"/>
      <c r="L59" s="25"/>
    </row>
    <row r="60" spans="1:12" ht="15" customHeight="1" x14ac:dyDescent="0.2">
      <c r="A60" s="66" t="s">
        <v>84</v>
      </c>
      <c r="B60" s="65">
        <v>7</v>
      </c>
      <c r="C60" s="65">
        <v>8</v>
      </c>
      <c r="D60" s="65">
        <f t="shared" si="1"/>
        <v>15</v>
      </c>
      <c r="E60" s="33"/>
      <c r="F60" s="20"/>
      <c r="G60" s="20"/>
      <c r="I60" s="25"/>
      <c r="J60" s="25"/>
      <c r="K60" s="25"/>
      <c r="L60" s="25"/>
    </row>
    <row r="61" spans="1:12" ht="15" customHeight="1" x14ac:dyDescent="0.2">
      <c r="A61" s="66" t="s">
        <v>85</v>
      </c>
      <c r="B61" s="65">
        <v>0</v>
      </c>
      <c r="C61" s="65">
        <v>5</v>
      </c>
      <c r="D61" s="65">
        <f t="shared" si="1"/>
        <v>5</v>
      </c>
      <c r="E61" s="33"/>
      <c r="F61" s="20"/>
      <c r="G61" s="20"/>
      <c r="I61" s="25"/>
      <c r="J61" s="25"/>
      <c r="K61" s="25"/>
      <c r="L61" s="25"/>
    </row>
    <row r="62" spans="1:12" ht="15" customHeight="1" x14ac:dyDescent="0.2">
      <c r="A62" s="66" t="s">
        <v>86</v>
      </c>
      <c r="B62" s="65">
        <v>1</v>
      </c>
      <c r="C62" s="65">
        <v>1</v>
      </c>
      <c r="D62" s="65">
        <f t="shared" si="1"/>
        <v>2</v>
      </c>
      <c r="E62" s="33"/>
      <c r="F62" s="20"/>
      <c r="G62" s="20"/>
      <c r="I62" s="25"/>
      <c r="J62" s="25"/>
      <c r="K62" s="25"/>
      <c r="L62" s="25"/>
    </row>
    <row r="63" spans="1:12" ht="15" customHeight="1" x14ac:dyDescent="0.2">
      <c r="A63" s="66" t="s">
        <v>87</v>
      </c>
      <c r="B63" s="65">
        <v>2</v>
      </c>
      <c r="C63" s="65">
        <v>0</v>
      </c>
      <c r="D63" s="65">
        <f t="shared" si="1"/>
        <v>2</v>
      </c>
      <c r="E63" s="33"/>
      <c r="F63" s="20"/>
      <c r="G63" s="20"/>
      <c r="I63" s="25"/>
      <c r="J63" s="25"/>
      <c r="K63" s="25"/>
      <c r="L63" s="25"/>
    </row>
    <row r="64" spans="1:12" ht="15" customHeight="1" x14ac:dyDescent="0.2">
      <c r="A64" s="66" t="s">
        <v>88</v>
      </c>
      <c r="B64" s="65">
        <v>1</v>
      </c>
      <c r="C64" s="65">
        <v>4</v>
      </c>
      <c r="D64" s="65">
        <f t="shared" si="1"/>
        <v>5</v>
      </c>
      <c r="E64" s="33"/>
      <c r="F64" s="20"/>
      <c r="G64" s="20"/>
      <c r="I64" s="25"/>
      <c r="J64" s="25"/>
      <c r="K64" s="25"/>
      <c r="L64" s="25"/>
    </row>
    <row r="65" spans="1:12" ht="15" customHeight="1" x14ac:dyDescent="0.2">
      <c r="A65" s="66" t="s">
        <v>89</v>
      </c>
      <c r="B65" s="65">
        <v>8</v>
      </c>
      <c r="C65" s="65">
        <v>4</v>
      </c>
      <c r="D65" s="65">
        <f t="shared" si="1"/>
        <v>12</v>
      </c>
      <c r="E65" s="33"/>
      <c r="F65" s="20"/>
      <c r="G65" s="20"/>
      <c r="I65" s="25"/>
      <c r="J65" s="25"/>
      <c r="K65" s="25"/>
      <c r="L65" s="25"/>
    </row>
    <row r="66" spans="1:12" ht="15" customHeight="1" x14ac:dyDescent="0.2">
      <c r="A66" s="27" t="s">
        <v>75</v>
      </c>
      <c r="B66" s="24">
        <f>B67</f>
        <v>4</v>
      </c>
      <c r="C66" s="24">
        <f>C67</f>
        <v>12</v>
      </c>
      <c r="D66" s="24">
        <f t="shared" si="1"/>
        <v>16</v>
      </c>
      <c r="E66" s="33"/>
      <c r="F66" s="20"/>
      <c r="G66" s="20"/>
      <c r="I66" s="25"/>
      <c r="J66" s="25"/>
      <c r="K66" s="25"/>
      <c r="L66" s="25"/>
    </row>
    <row r="67" spans="1:12" ht="15" customHeight="1" x14ac:dyDescent="0.2">
      <c r="A67" s="66" t="s">
        <v>76</v>
      </c>
      <c r="B67" s="65">
        <v>4</v>
      </c>
      <c r="C67" s="65">
        <v>12</v>
      </c>
      <c r="D67" s="65">
        <f t="shared" si="1"/>
        <v>16</v>
      </c>
      <c r="E67" s="33"/>
      <c r="F67" s="20"/>
      <c r="G67" s="20"/>
      <c r="I67" s="25"/>
      <c r="J67" s="25"/>
      <c r="K67" s="25"/>
      <c r="L67" s="25"/>
    </row>
    <row r="68" spans="1:12" ht="15" customHeight="1" x14ac:dyDescent="0.2">
      <c r="A68" s="27" t="s">
        <v>29</v>
      </c>
      <c r="B68" s="5">
        <f>SUM(B69:B77)</f>
        <v>77</v>
      </c>
      <c r="C68" s="5">
        <f>SUM(C69:C77)</f>
        <v>25</v>
      </c>
      <c r="D68" s="5">
        <f t="shared" si="1"/>
        <v>102</v>
      </c>
      <c r="E68" s="33"/>
      <c r="F68" s="20"/>
      <c r="G68" s="20"/>
      <c r="I68" s="25"/>
      <c r="J68" s="25"/>
      <c r="K68" s="25"/>
      <c r="L68" s="25"/>
    </row>
    <row r="69" spans="1:12" ht="15" customHeight="1" x14ac:dyDescent="0.2">
      <c r="A69" s="9" t="s">
        <v>119</v>
      </c>
      <c r="B69" s="77">
        <v>1</v>
      </c>
      <c r="C69" s="77">
        <v>0</v>
      </c>
      <c r="D69" s="35">
        <f t="shared" si="1"/>
        <v>1</v>
      </c>
      <c r="E69" s="33"/>
      <c r="F69" s="20"/>
      <c r="G69" s="20"/>
      <c r="I69" s="25"/>
      <c r="J69" s="25"/>
      <c r="K69" s="25"/>
      <c r="L69" s="25"/>
    </row>
    <row r="70" spans="1:12" ht="15" customHeight="1" x14ac:dyDescent="0.2">
      <c r="A70" s="53" t="s">
        <v>57</v>
      </c>
      <c r="B70" s="8">
        <v>4</v>
      </c>
      <c r="C70" s="8">
        <v>3</v>
      </c>
      <c r="D70" s="35">
        <f t="shared" si="1"/>
        <v>7</v>
      </c>
      <c r="E70" s="34"/>
      <c r="F70" s="26"/>
      <c r="G70" s="20"/>
    </row>
    <row r="71" spans="1:12" ht="15" customHeight="1" x14ac:dyDescent="0.2">
      <c r="A71" s="53" t="s">
        <v>59</v>
      </c>
      <c r="B71" s="78">
        <v>11</v>
      </c>
      <c r="C71" s="30">
        <v>0</v>
      </c>
      <c r="D71" s="35">
        <f t="shared" si="1"/>
        <v>11</v>
      </c>
      <c r="E71" s="36"/>
    </row>
    <row r="72" spans="1:12" ht="15" customHeight="1" x14ac:dyDescent="0.2">
      <c r="A72" s="53" t="s">
        <v>60</v>
      </c>
      <c r="B72" s="78">
        <v>13</v>
      </c>
      <c r="C72" s="30">
        <v>2</v>
      </c>
      <c r="D72" s="35">
        <f t="shared" si="1"/>
        <v>15</v>
      </c>
      <c r="E72" s="34"/>
      <c r="F72" s="26"/>
      <c r="G72" s="20"/>
    </row>
    <row r="73" spans="1:12" ht="15" customHeight="1" x14ac:dyDescent="0.2">
      <c r="A73" s="53" t="s">
        <v>61</v>
      </c>
      <c r="B73" s="78">
        <v>7</v>
      </c>
      <c r="C73" s="30">
        <v>2</v>
      </c>
      <c r="D73" s="35">
        <f t="shared" si="1"/>
        <v>9</v>
      </c>
      <c r="E73" s="36"/>
    </row>
    <row r="74" spans="1:12" ht="15" customHeight="1" x14ac:dyDescent="0.2">
      <c r="A74" s="55" t="s">
        <v>58</v>
      </c>
      <c r="B74" s="78">
        <v>8</v>
      </c>
      <c r="C74" s="30">
        <v>7</v>
      </c>
      <c r="D74" s="35">
        <f t="shared" si="1"/>
        <v>15</v>
      </c>
      <c r="E74" s="36"/>
    </row>
    <row r="75" spans="1:12" ht="15" customHeight="1" x14ac:dyDescent="0.2">
      <c r="A75" s="55" t="s">
        <v>62</v>
      </c>
      <c r="B75" s="78">
        <v>18</v>
      </c>
      <c r="C75" s="30">
        <v>5</v>
      </c>
      <c r="D75" s="35">
        <f t="shared" si="1"/>
        <v>23</v>
      </c>
    </row>
    <row r="76" spans="1:12" ht="15" customHeight="1" x14ac:dyDescent="0.2">
      <c r="A76" s="53" t="s">
        <v>90</v>
      </c>
      <c r="B76" s="8">
        <v>8</v>
      </c>
      <c r="C76" s="8">
        <v>4</v>
      </c>
      <c r="D76" s="35">
        <f t="shared" si="1"/>
        <v>12</v>
      </c>
      <c r="E76" s="34"/>
      <c r="F76" s="26"/>
      <c r="G76" s="20"/>
    </row>
    <row r="77" spans="1:12" ht="15" customHeight="1" x14ac:dyDescent="0.2">
      <c r="A77" s="74" t="s">
        <v>115</v>
      </c>
      <c r="B77" s="8">
        <v>7</v>
      </c>
      <c r="C77" s="8">
        <v>2</v>
      </c>
      <c r="D77" s="35">
        <f t="shared" si="1"/>
        <v>9</v>
      </c>
      <c r="E77" s="34"/>
      <c r="F77" s="26"/>
      <c r="G77" s="20"/>
    </row>
    <row r="78" spans="1:12" ht="15" customHeight="1" x14ac:dyDescent="0.2">
      <c r="A78" s="27" t="s">
        <v>7</v>
      </c>
      <c r="B78" s="6">
        <f>+B79</f>
        <v>1676</v>
      </c>
      <c r="C78" s="6">
        <f>+C79</f>
        <v>1870</v>
      </c>
      <c r="D78" s="6">
        <f t="shared" ref="D78:D120" si="2">SUM(B78:C78)</f>
        <v>3546</v>
      </c>
    </row>
    <row r="79" spans="1:12" ht="15" customHeight="1" x14ac:dyDescent="0.2">
      <c r="A79" s="47" t="s">
        <v>36</v>
      </c>
      <c r="B79" s="37">
        <v>1676</v>
      </c>
      <c r="C79" s="37">
        <v>1870</v>
      </c>
      <c r="D79" s="35">
        <f t="shared" si="2"/>
        <v>3546</v>
      </c>
    </row>
    <row r="80" spans="1:12" ht="15" customHeight="1" x14ac:dyDescent="0.2">
      <c r="A80" s="27" t="s">
        <v>46</v>
      </c>
      <c r="B80" s="24">
        <f>SUM(B81:B84)</f>
        <v>74</v>
      </c>
      <c r="C80" s="24">
        <f>SUM(C81:C84)</f>
        <v>40</v>
      </c>
      <c r="D80" s="24">
        <f t="shared" si="2"/>
        <v>114</v>
      </c>
    </row>
    <row r="81" spans="1:7" ht="15" customHeight="1" x14ac:dyDescent="0.2">
      <c r="A81" s="2" t="s">
        <v>44</v>
      </c>
      <c r="B81" s="69">
        <v>2</v>
      </c>
      <c r="C81" s="69">
        <v>3</v>
      </c>
      <c r="D81" s="18">
        <f t="shared" si="2"/>
        <v>5</v>
      </c>
    </row>
    <row r="82" spans="1:7" ht="15" customHeight="1" x14ac:dyDescent="0.2">
      <c r="A82" s="2" t="s">
        <v>45</v>
      </c>
      <c r="B82" s="22">
        <v>18</v>
      </c>
      <c r="C82" s="58">
        <v>24</v>
      </c>
      <c r="D82" s="18">
        <f t="shared" si="2"/>
        <v>42</v>
      </c>
      <c r="E82" s="7"/>
    </row>
    <row r="83" spans="1:7" ht="15" customHeight="1" x14ac:dyDescent="0.2">
      <c r="A83" s="64" t="s">
        <v>71</v>
      </c>
      <c r="B83" s="22">
        <v>5</v>
      </c>
      <c r="C83" s="58">
        <v>8</v>
      </c>
      <c r="D83" s="18">
        <f>SUM(B83:C83)</f>
        <v>13</v>
      </c>
      <c r="E83" s="7"/>
    </row>
    <row r="84" spans="1:7" ht="15" customHeight="1" x14ac:dyDescent="0.2">
      <c r="A84" s="9" t="s">
        <v>72</v>
      </c>
      <c r="B84" s="22">
        <v>49</v>
      </c>
      <c r="C84" s="58">
        <v>5</v>
      </c>
      <c r="D84" s="18">
        <f t="shared" si="2"/>
        <v>54</v>
      </c>
      <c r="E84" s="7"/>
      <c r="F84" s="7"/>
    </row>
    <row r="85" spans="1:7" ht="15" customHeight="1" x14ac:dyDescent="0.2">
      <c r="A85" s="27" t="s">
        <v>8</v>
      </c>
      <c r="B85" s="24">
        <f>SUM(B86:B86)</f>
        <v>62</v>
      </c>
      <c r="C85" s="24">
        <f>SUM(C86:C86)</f>
        <v>99</v>
      </c>
      <c r="D85" s="24">
        <f t="shared" si="2"/>
        <v>161</v>
      </c>
      <c r="E85" s="7"/>
      <c r="F85" s="7"/>
    </row>
    <row r="86" spans="1:7" ht="15" customHeight="1" x14ac:dyDescent="0.2">
      <c r="A86" s="48" t="s">
        <v>47</v>
      </c>
      <c r="B86" s="22">
        <v>62</v>
      </c>
      <c r="C86" s="56">
        <v>99</v>
      </c>
      <c r="D86" s="19">
        <f t="shared" si="2"/>
        <v>161</v>
      </c>
    </row>
    <row r="87" spans="1:7" ht="15" customHeight="1" x14ac:dyDescent="0.2">
      <c r="A87" s="27" t="s">
        <v>67</v>
      </c>
      <c r="B87" s="24">
        <f>B88</f>
        <v>5</v>
      </c>
      <c r="C87" s="24">
        <f>C88</f>
        <v>21</v>
      </c>
      <c r="D87" s="24">
        <f>SUM(B87:C87)</f>
        <v>26</v>
      </c>
    </row>
    <row r="88" spans="1:7" ht="15" customHeight="1" x14ac:dyDescent="0.2">
      <c r="A88" s="48" t="s">
        <v>91</v>
      </c>
      <c r="B88" s="22">
        <v>5</v>
      </c>
      <c r="C88" s="56">
        <v>21</v>
      </c>
      <c r="D88" s="19">
        <f>SUM(B88:C88)</f>
        <v>26</v>
      </c>
    </row>
    <row r="89" spans="1:7" ht="15" customHeight="1" x14ac:dyDescent="0.2">
      <c r="A89" s="23" t="s">
        <v>23</v>
      </c>
      <c r="B89" s="24">
        <f>SUM(B90:B90)</f>
        <v>0</v>
      </c>
      <c r="C89" s="24">
        <f>SUM(C90:C90)</f>
        <v>4</v>
      </c>
      <c r="D89" s="24">
        <f t="shared" si="2"/>
        <v>4</v>
      </c>
    </row>
    <row r="90" spans="1:7" ht="15" customHeight="1" x14ac:dyDescent="0.2">
      <c r="A90" s="48" t="s">
        <v>24</v>
      </c>
      <c r="B90" s="22">
        <v>0</v>
      </c>
      <c r="C90" s="56">
        <v>4</v>
      </c>
      <c r="D90" s="19">
        <f t="shared" si="2"/>
        <v>4</v>
      </c>
    </row>
    <row r="91" spans="1:7" ht="15" customHeight="1" x14ac:dyDescent="0.2">
      <c r="A91" s="27" t="s">
        <v>21</v>
      </c>
      <c r="B91" s="24">
        <f>SUM(B92:B98)</f>
        <v>42</v>
      </c>
      <c r="C91" s="24">
        <f>SUM(C92:C98)</f>
        <v>43</v>
      </c>
      <c r="D91" s="24">
        <f t="shared" si="2"/>
        <v>85</v>
      </c>
    </row>
    <row r="92" spans="1:7" ht="15" customHeight="1" x14ac:dyDescent="0.2">
      <c r="A92" s="54" t="s">
        <v>114</v>
      </c>
      <c r="B92" s="24">
        <v>1</v>
      </c>
      <c r="C92" s="24">
        <v>1</v>
      </c>
      <c r="D92" s="19">
        <f t="shared" si="2"/>
        <v>2</v>
      </c>
    </row>
    <row r="93" spans="1:7" ht="15" customHeight="1" x14ac:dyDescent="0.2">
      <c r="A93" s="54" t="s">
        <v>25</v>
      </c>
      <c r="B93" s="22">
        <v>4</v>
      </c>
      <c r="C93" s="56">
        <v>0</v>
      </c>
      <c r="D93" s="19">
        <f t="shared" si="2"/>
        <v>4</v>
      </c>
      <c r="E93" s="20"/>
      <c r="F93" s="20"/>
      <c r="G93" s="20"/>
    </row>
    <row r="94" spans="1:7" ht="15" customHeight="1" x14ac:dyDescent="0.2">
      <c r="A94" s="76" t="s">
        <v>18</v>
      </c>
      <c r="B94" s="22">
        <v>5</v>
      </c>
      <c r="C94" s="56">
        <v>5</v>
      </c>
      <c r="D94" s="19">
        <f t="shared" si="2"/>
        <v>10</v>
      </c>
      <c r="E94" s="20"/>
      <c r="F94" s="20"/>
      <c r="G94" s="20"/>
    </row>
    <row r="95" spans="1:7" ht="15" customHeight="1" x14ac:dyDescent="0.2">
      <c r="A95" s="76" t="s">
        <v>39</v>
      </c>
      <c r="B95" s="22">
        <v>1</v>
      </c>
      <c r="C95" s="56">
        <v>1</v>
      </c>
      <c r="D95" s="19">
        <f t="shared" si="2"/>
        <v>2</v>
      </c>
      <c r="E95" s="20"/>
      <c r="F95" s="20"/>
      <c r="G95" s="20"/>
    </row>
    <row r="96" spans="1:7" ht="15" customHeight="1" x14ac:dyDescent="0.2">
      <c r="A96" s="52" t="s">
        <v>50</v>
      </c>
      <c r="B96" s="22">
        <v>5</v>
      </c>
      <c r="C96" s="56">
        <v>1</v>
      </c>
      <c r="D96" s="19">
        <f t="shared" si="2"/>
        <v>6</v>
      </c>
      <c r="E96" s="20"/>
      <c r="F96" s="20"/>
      <c r="G96" s="20"/>
    </row>
    <row r="97" spans="1:7" ht="15" customHeight="1" x14ac:dyDescent="0.2">
      <c r="A97" s="1" t="s">
        <v>64</v>
      </c>
      <c r="B97" s="22">
        <v>15</v>
      </c>
      <c r="C97" s="56">
        <v>26</v>
      </c>
      <c r="D97" s="19">
        <f t="shared" si="2"/>
        <v>41</v>
      </c>
      <c r="E97" s="38"/>
      <c r="F97" s="39"/>
      <c r="G97" s="39"/>
    </row>
    <row r="98" spans="1:7" ht="15" customHeight="1" x14ac:dyDescent="0.2">
      <c r="A98" s="54" t="s">
        <v>42</v>
      </c>
      <c r="B98" s="22">
        <v>11</v>
      </c>
      <c r="C98" s="56">
        <v>9</v>
      </c>
      <c r="D98" s="19">
        <f t="shared" si="2"/>
        <v>20</v>
      </c>
      <c r="E98" s="20"/>
      <c r="F98" s="20"/>
      <c r="G98" s="20"/>
    </row>
    <row r="99" spans="1:7" ht="15" customHeight="1" x14ac:dyDescent="0.2">
      <c r="A99" s="63" t="s">
        <v>68</v>
      </c>
      <c r="B99" s="61">
        <f>SUM(B100:B102)</f>
        <v>7</v>
      </c>
      <c r="C99" s="61">
        <f>SUM(C100:C102)</f>
        <v>7</v>
      </c>
      <c r="D99" s="60">
        <f>SUM(B99:C99)</f>
        <v>14</v>
      </c>
    </row>
    <row r="100" spans="1:7" ht="15" customHeight="1" x14ac:dyDescent="0.2">
      <c r="A100" s="54" t="s">
        <v>92</v>
      </c>
      <c r="B100" s="22">
        <v>1</v>
      </c>
      <c r="C100" s="56">
        <v>3</v>
      </c>
      <c r="D100" s="19">
        <f>SUM(B100:C100)</f>
        <v>4</v>
      </c>
    </row>
    <row r="101" spans="1:7" ht="15" customHeight="1" x14ac:dyDescent="0.2">
      <c r="A101" s="54" t="s">
        <v>69</v>
      </c>
      <c r="B101" s="22">
        <v>6</v>
      </c>
      <c r="C101" s="56">
        <v>2</v>
      </c>
      <c r="D101" s="19">
        <f>SUM(B101:C101)</f>
        <v>8</v>
      </c>
    </row>
    <row r="102" spans="1:7" ht="15" customHeight="1" x14ac:dyDescent="0.2">
      <c r="A102" s="54" t="s">
        <v>70</v>
      </c>
      <c r="B102" s="22">
        <v>0</v>
      </c>
      <c r="C102" s="56">
        <v>2</v>
      </c>
      <c r="D102" s="19">
        <f>SUM(B102:C102)</f>
        <v>2</v>
      </c>
    </row>
    <row r="103" spans="1:7" ht="15" customHeight="1" x14ac:dyDescent="0.2">
      <c r="A103" s="27" t="s">
        <v>11</v>
      </c>
      <c r="B103" s="24">
        <f>SUM(B104:B106)</f>
        <v>8</v>
      </c>
      <c r="C103" s="24">
        <f>SUM(C104:C106)</f>
        <v>23</v>
      </c>
      <c r="D103" s="24">
        <f t="shared" si="2"/>
        <v>31</v>
      </c>
    </row>
    <row r="104" spans="1:7" ht="15" customHeight="1" x14ac:dyDescent="0.2">
      <c r="A104" s="2" t="s">
        <v>43</v>
      </c>
      <c r="B104" s="18">
        <v>1</v>
      </c>
      <c r="C104" s="18">
        <v>4</v>
      </c>
      <c r="D104" s="18">
        <f t="shared" si="2"/>
        <v>5</v>
      </c>
      <c r="E104" s="20"/>
      <c r="F104" s="20"/>
      <c r="G104" s="20"/>
    </row>
    <row r="105" spans="1:7" ht="15" customHeight="1" x14ac:dyDescent="0.2">
      <c r="A105" s="67" t="s">
        <v>74</v>
      </c>
      <c r="B105" s="18">
        <v>4</v>
      </c>
      <c r="C105" s="18">
        <v>7</v>
      </c>
      <c r="D105" s="18">
        <f t="shared" si="2"/>
        <v>11</v>
      </c>
    </row>
    <row r="106" spans="1:7" ht="15" customHeight="1" x14ac:dyDescent="0.2">
      <c r="A106" s="47" t="s">
        <v>20</v>
      </c>
      <c r="B106" s="18">
        <v>3</v>
      </c>
      <c r="C106" s="18">
        <v>12</v>
      </c>
      <c r="D106" s="18">
        <f t="shared" si="2"/>
        <v>15</v>
      </c>
    </row>
    <row r="107" spans="1:7" ht="15" customHeight="1" x14ac:dyDescent="0.2">
      <c r="A107" s="27" t="s">
        <v>9</v>
      </c>
      <c r="B107" s="24">
        <f>SUM(B108:B110)</f>
        <v>5</v>
      </c>
      <c r="C107" s="24">
        <f>SUM(C108:C110)</f>
        <v>13</v>
      </c>
      <c r="D107" s="24">
        <f t="shared" si="2"/>
        <v>18</v>
      </c>
    </row>
    <row r="108" spans="1:7" ht="15" customHeight="1" x14ac:dyDescent="0.2">
      <c r="A108" s="47" t="s">
        <v>51</v>
      </c>
      <c r="B108" s="18">
        <v>2</v>
      </c>
      <c r="C108" s="18">
        <v>7</v>
      </c>
      <c r="D108" s="18">
        <f t="shared" si="2"/>
        <v>9</v>
      </c>
      <c r="E108" s="20"/>
      <c r="F108" s="20"/>
      <c r="G108" s="20"/>
    </row>
    <row r="109" spans="1:7" s="1" customFormat="1" ht="15" customHeight="1" x14ac:dyDescent="0.2">
      <c r="A109" s="47" t="s">
        <v>56</v>
      </c>
      <c r="B109" s="18">
        <v>1</v>
      </c>
      <c r="C109" s="18">
        <v>1</v>
      </c>
      <c r="D109" s="18">
        <f>SUM(B109:C109)</f>
        <v>2</v>
      </c>
      <c r="E109" s="49"/>
      <c r="F109" s="49"/>
      <c r="G109" s="49"/>
    </row>
    <row r="110" spans="1:7" s="1" customFormat="1" ht="15" customHeight="1" x14ac:dyDescent="0.2">
      <c r="A110" s="53" t="s">
        <v>65</v>
      </c>
      <c r="B110" s="18">
        <v>2</v>
      </c>
      <c r="C110" s="18">
        <v>5</v>
      </c>
      <c r="D110" s="18">
        <f>SUM(B110:C110)</f>
        <v>7</v>
      </c>
      <c r="E110" s="49"/>
      <c r="F110" s="49"/>
      <c r="G110" s="49"/>
    </row>
    <row r="111" spans="1:7" ht="15" customHeight="1" x14ac:dyDescent="0.2">
      <c r="A111" s="27" t="s">
        <v>13</v>
      </c>
      <c r="B111" s="24">
        <f>+B112</f>
        <v>50</v>
      </c>
      <c r="C111" s="24">
        <f>+C112</f>
        <v>394</v>
      </c>
      <c r="D111" s="24">
        <f t="shared" si="2"/>
        <v>444</v>
      </c>
    </row>
    <row r="112" spans="1:7" ht="15" customHeight="1" x14ac:dyDescent="0.2">
      <c r="A112" s="52" t="s">
        <v>41</v>
      </c>
      <c r="B112" s="18">
        <v>50</v>
      </c>
      <c r="C112" s="18">
        <v>394</v>
      </c>
      <c r="D112" s="18">
        <f t="shared" si="2"/>
        <v>444</v>
      </c>
    </row>
    <row r="113" spans="1:7" ht="15" customHeight="1" x14ac:dyDescent="0.2">
      <c r="A113" s="27" t="s">
        <v>94</v>
      </c>
      <c r="B113" s="24">
        <v>1</v>
      </c>
      <c r="C113" s="24">
        <v>4</v>
      </c>
      <c r="D113" s="24">
        <f t="shared" si="2"/>
        <v>5</v>
      </c>
    </row>
    <row r="114" spans="1:7" ht="15" customHeight="1" x14ac:dyDescent="0.2">
      <c r="A114" s="74" t="s">
        <v>117</v>
      </c>
      <c r="B114" s="4">
        <v>1</v>
      </c>
      <c r="C114" s="18">
        <v>4</v>
      </c>
      <c r="D114" s="4">
        <f t="shared" si="2"/>
        <v>5</v>
      </c>
    </row>
    <row r="115" spans="1:7" ht="15" customHeight="1" x14ac:dyDescent="0.2">
      <c r="A115" s="23" t="s">
        <v>14</v>
      </c>
      <c r="B115" s="24">
        <f>SUM(B116:B117)</f>
        <v>2</v>
      </c>
      <c r="C115" s="24">
        <f>SUM(C116:C117)</f>
        <v>3</v>
      </c>
      <c r="D115" s="24">
        <f t="shared" si="2"/>
        <v>5</v>
      </c>
      <c r="E115" s="26"/>
      <c r="F115" s="20"/>
      <c r="G115" s="20"/>
    </row>
    <row r="116" spans="1:7" ht="15" customHeight="1" x14ac:dyDescent="0.2">
      <c r="A116" s="9" t="s">
        <v>28</v>
      </c>
      <c r="B116" s="40">
        <v>1</v>
      </c>
      <c r="C116" s="18">
        <v>3</v>
      </c>
      <c r="D116" s="41">
        <f t="shared" si="2"/>
        <v>4</v>
      </c>
      <c r="E116" s="20"/>
      <c r="F116" s="20"/>
      <c r="G116" s="20"/>
    </row>
    <row r="117" spans="1:7" ht="15" customHeight="1" x14ac:dyDescent="0.2">
      <c r="A117" s="9" t="s">
        <v>93</v>
      </c>
      <c r="B117" s="40">
        <v>1</v>
      </c>
      <c r="C117" s="18">
        <v>0</v>
      </c>
      <c r="D117" s="41">
        <f t="shared" si="2"/>
        <v>1</v>
      </c>
      <c r="E117" s="20"/>
      <c r="F117" s="20"/>
      <c r="G117" s="20"/>
    </row>
    <row r="118" spans="1:7" ht="15" customHeight="1" x14ac:dyDescent="0.2">
      <c r="A118" s="42" t="s">
        <v>32</v>
      </c>
      <c r="B118" s="43">
        <f>SUM(B119:B120)</f>
        <v>9</v>
      </c>
      <c r="C118" s="43">
        <f>SUM(C119:C120)</f>
        <v>5</v>
      </c>
      <c r="D118" s="43">
        <f t="shared" si="2"/>
        <v>14</v>
      </c>
    </row>
    <row r="119" spans="1:7" ht="15" customHeight="1" x14ac:dyDescent="0.2">
      <c r="A119" s="79" t="s">
        <v>116</v>
      </c>
      <c r="B119" s="80">
        <v>1</v>
      </c>
      <c r="C119" s="71">
        <v>0</v>
      </c>
      <c r="D119" s="72">
        <f t="shared" si="2"/>
        <v>1</v>
      </c>
    </row>
    <row r="120" spans="1:7" ht="15" customHeight="1" x14ac:dyDescent="0.2">
      <c r="A120" s="51" t="s">
        <v>53</v>
      </c>
      <c r="B120" s="56">
        <v>8</v>
      </c>
      <c r="C120" s="56">
        <v>5</v>
      </c>
      <c r="D120" s="19">
        <f t="shared" si="2"/>
        <v>13</v>
      </c>
      <c r="E120" s="25"/>
    </row>
    <row r="121" spans="1:7" ht="9" customHeight="1" x14ac:dyDescent="0.2">
      <c r="B121" s="40"/>
      <c r="C121" s="40"/>
      <c r="D121" s="40"/>
    </row>
    <row r="122" spans="1:7" ht="15" customHeight="1" x14ac:dyDescent="0.2">
      <c r="A122" s="45" t="s">
        <v>3</v>
      </c>
      <c r="B122" s="46">
        <f>SUM(B6:B120)/2</f>
        <v>2284</v>
      </c>
      <c r="C122" s="46">
        <f>SUM(C6:C120)/2</f>
        <v>2956</v>
      </c>
      <c r="D122" s="46">
        <f>SUM(D6:D120)/2</f>
        <v>5240</v>
      </c>
    </row>
    <row r="124" spans="1:7" ht="12.75" customHeight="1" x14ac:dyDescent="0.2">
      <c r="A124" s="44" t="s">
        <v>4</v>
      </c>
    </row>
    <row r="125" spans="1:7" ht="12.75" customHeight="1" x14ac:dyDescent="0.2"/>
    <row r="126" spans="1:7" ht="12.6" customHeight="1" x14ac:dyDescent="0.2"/>
    <row r="127" spans="1:7" ht="12.6" customHeight="1" x14ac:dyDescent="0.2"/>
    <row r="128" spans="1:7" ht="12.6" customHeight="1" x14ac:dyDescent="0.2"/>
    <row r="129" ht="12.6" customHeight="1" x14ac:dyDescent="0.2"/>
  </sheetData>
  <mergeCells count="1">
    <mergeCell ref="A1:D1"/>
  </mergeCells>
  <phoneticPr fontId="0" type="noConversion"/>
  <printOptions horizontalCentered="1"/>
  <pageMargins left="0.78740157480314965" right="0.78740157480314965" top="0.59055118110236227" bottom="0.39370078740157483" header="0.19685039370078741" footer="0.19685039370078741"/>
  <pageSetup scale="8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Company>DGESII 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usuario</cp:lastModifiedBy>
  <cp:lastPrinted>2018-05-17T23:33:31Z</cp:lastPrinted>
  <dcterms:created xsi:type="dcterms:W3CDTF">1997-05-09T18:08:54Z</dcterms:created>
  <dcterms:modified xsi:type="dcterms:W3CDTF">2018-06-07T19:02:37Z</dcterms:modified>
</cp:coreProperties>
</file>