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uayed por modalidad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H9" i="1" l="1"/>
  <c r="H10" i="1"/>
  <c r="H11" i="1"/>
  <c r="B13" i="1"/>
  <c r="C13" i="1"/>
  <c r="C12" i="1" s="1"/>
  <c r="C8" i="1" s="1"/>
  <c r="D13" i="1"/>
  <c r="E13" i="1"/>
  <c r="E12" i="1" s="1"/>
  <c r="E8" i="1" s="1"/>
  <c r="F13" i="1"/>
  <c r="G13" i="1"/>
  <c r="H14" i="1"/>
  <c r="H15" i="1"/>
  <c r="H16" i="1"/>
  <c r="H17" i="1"/>
  <c r="B18" i="1"/>
  <c r="B12" i="1" s="1"/>
  <c r="B8" i="1" s="1"/>
  <c r="C18" i="1"/>
  <c r="D18" i="1"/>
  <c r="D12" i="1" s="1"/>
  <c r="E18" i="1"/>
  <c r="F18" i="1"/>
  <c r="F12" i="1" s="1"/>
  <c r="F8" i="1" s="1"/>
  <c r="H19" i="1"/>
  <c r="H20" i="1"/>
  <c r="H21" i="1"/>
  <c r="B22" i="1"/>
  <c r="C22" i="1"/>
  <c r="D22" i="1"/>
  <c r="E22" i="1"/>
  <c r="F22" i="1"/>
  <c r="G22" i="1" s="1"/>
  <c r="H22" i="1" s="1"/>
  <c r="H23" i="1"/>
  <c r="B24" i="1"/>
  <c r="C24" i="1"/>
  <c r="D24" i="1"/>
  <c r="E24" i="1"/>
  <c r="F24" i="1"/>
  <c r="G24" i="1" s="1"/>
  <c r="H24" i="1" s="1"/>
  <c r="H25" i="1"/>
  <c r="B26" i="1"/>
  <c r="C26" i="1"/>
  <c r="D26" i="1"/>
  <c r="E26" i="1"/>
  <c r="F26" i="1"/>
  <c r="G26" i="1"/>
  <c r="H26" i="1"/>
  <c r="H27" i="1"/>
  <c r="H28" i="1"/>
  <c r="H29" i="1"/>
  <c r="H30" i="1"/>
  <c r="H31" i="1"/>
  <c r="H32" i="1"/>
  <c r="H33" i="1"/>
  <c r="B34" i="1"/>
  <c r="C34" i="1"/>
  <c r="D34" i="1"/>
  <c r="E34" i="1"/>
  <c r="F34" i="1"/>
  <c r="G34" i="1" s="1"/>
  <c r="H34" i="1" s="1"/>
  <c r="H35" i="1"/>
  <c r="B36" i="1"/>
  <c r="C36" i="1"/>
  <c r="D36" i="1"/>
  <c r="E36" i="1"/>
  <c r="F36" i="1"/>
  <c r="G36" i="1"/>
  <c r="H36" i="1"/>
  <c r="H37" i="1"/>
  <c r="H38" i="1"/>
  <c r="H39" i="1"/>
  <c r="H40" i="1"/>
  <c r="H41" i="1"/>
  <c r="H42" i="1"/>
  <c r="B43" i="1"/>
  <c r="C43" i="1"/>
  <c r="D43" i="1"/>
  <c r="E43" i="1"/>
  <c r="F43" i="1"/>
  <c r="G43" i="1"/>
  <c r="H43" i="1" s="1"/>
  <c r="H44" i="1"/>
  <c r="H45" i="1"/>
  <c r="H46" i="1"/>
  <c r="B47" i="1"/>
  <c r="C47" i="1"/>
  <c r="D47" i="1"/>
  <c r="E47" i="1"/>
  <c r="F47" i="1"/>
  <c r="G47" i="1"/>
  <c r="H47" i="1" s="1"/>
  <c r="H48" i="1"/>
  <c r="B49" i="1"/>
  <c r="C49" i="1"/>
  <c r="D49" i="1"/>
  <c r="E49" i="1"/>
  <c r="F49" i="1"/>
  <c r="G49" i="1"/>
  <c r="H49" i="1" s="1"/>
  <c r="H50" i="1"/>
  <c r="E51" i="1"/>
  <c r="F51" i="1"/>
  <c r="G51" i="1" s="1"/>
  <c r="H51" i="1" s="1"/>
  <c r="B53" i="1"/>
  <c r="C53" i="1"/>
  <c r="D53" i="1"/>
  <c r="E53" i="1"/>
  <c r="F53" i="1"/>
  <c r="G53" i="1"/>
  <c r="H53" i="1" s="1"/>
  <c r="H54" i="1"/>
  <c r="B57" i="1"/>
  <c r="D57" i="1"/>
  <c r="F57" i="1"/>
  <c r="B58" i="1"/>
  <c r="C58" i="1"/>
  <c r="C57" i="1" s="1"/>
  <c r="D58" i="1"/>
  <c r="E58" i="1"/>
  <c r="E57" i="1" s="1"/>
  <c r="F58" i="1"/>
  <c r="G58" i="1"/>
  <c r="G57" i="1" s="1"/>
  <c r="H59" i="1"/>
  <c r="H58" i="1" s="1"/>
  <c r="H57" i="1" s="1"/>
  <c r="H60" i="1"/>
  <c r="H61" i="1"/>
  <c r="H62" i="1"/>
  <c r="H63" i="1"/>
  <c r="B65" i="1"/>
  <c r="B64" i="1" s="1"/>
  <c r="C65" i="1"/>
  <c r="D65" i="1"/>
  <c r="D64" i="1" s="1"/>
  <c r="E65" i="1"/>
  <c r="F65" i="1"/>
  <c r="F64" i="1" s="1"/>
  <c r="H66" i="1"/>
  <c r="H67" i="1"/>
  <c r="H68" i="1"/>
  <c r="H69" i="1"/>
  <c r="B70" i="1"/>
  <c r="C70" i="1"/>
  <c r="C64" i="1" s="1"/>
  <c r="D70" i="1"/>
  <c r="E70" i="1"/>
  <c r="E64" i="1" s="1"/>
  <c r="F70" i="1"/>
  <c r="G70" i="1"/>
  <c r="H70" i="1" s="1"/>
  <c r="H71" i="1"/>
  <c r="H72" i="1"/>
  <c r="H73" i="1"/>
  <c r="B74" i="1"/>
  <c r="C74" i="1"/>
  <c r="D74" i="1"/>
  <c r="E74" i="1"/>
  <c r="F74" i="1"/>
  <c r="G74" i="1"/>
  <c r="H74" i="1" s="1"/>
  <c r="H75" i="1"/>
  <c r="B76" i="1"/>
  <c r="C76" i="1"/>
  <c r="D76" i="1"/>
  <c r="E76" i="1"/>
  <c r="F76" i="1"/>
  <c r="G76" i="1"/>
  <c r="H76" i="1" s="1"/>
  <c r="H77" i="1"/>
  <c r="B78" i="1"/>
  <c r="C78" i="1"/>
  <c r="D78" i="1"/>
  <c r="E78" i="1"/>
  <c r="F78" i="1"/>
  <c r="G78" i="1"/>
  <c r="H78" i="1" s="1"/>
  <c r="H79" i="1"/>
  <c r="H80" i="1"/>
  <c r="B81" i="1"/>
  <c r="C81" i="1"/>
  <c r="D81" i="1"/>
  <c r="E81" i="1"/>
  <c r="F81" i="1"/>
  <c r="G81" i="1"/>
  <c r="H81" i="1"/>
  <c r="H82" i="1"/>
  <c r="H83" i="1"/>
  <c r="H84" i="1"/>
  <c r="H85" i="1"/>
  <c r="B86" i="1"/>
  <c r="C86" i="1"/>
  <c r="D86" i="1"/>
  <c r="E86" i="1"/>
  <c r="F86" i="1"/>
  <c r="G86" i="1"/>
  <c r="H86" i="1" s="1"/>
  <c r="H87" i="1"/>
  <c r="B88" i="1"/>
  <c r="C88" i="1"/>
  <c r="D88" i="1"/>
  <c r="E88" i="1"/>
  <c r="F88" i="1"/>
  <c r="G88" i="1"/>
  <c r="H88" i="1" s="1"/>
  <c r="H89" i="1"/>
  <c r="B90" i="1"/>
  <c r="C90" i="1"/>
  <c r="D90" i="1"/>
  <c r="E90" i="1"/>
  <c r="G90" i="1" s="1"/>
  <c r="H90" i="1" s="1"/>
  <c r="F90" i="1"/>
  <c r="H91" i="1"/>
  <c r="D56" i="1" l="1"/>
  <c r="D8" i="1"/>
  <c r="D93" i="1" s="1"/>
  <c r="E56" i="1"/>
  <c r="C56" i="1"/>
  <c r="F56" i="1"/>
  <c r="F93" i="1" s="1"/>
  <c r="B56" i="1"/>
  <c r="B93" i="1" s="1"/>
  <c r="E93" i="1"/>
  <c r="C93" i="1"/>
  <c r="G65" i="1"/>
  <c r="G18" i="1"/>
  <c r="H18" i="1" s="1"/>
  <c r="H13" i="1"/>
  <c r="G12" i="1" l="1"/>
  <c r="G64" i="1"/>
  <c r="G56" i="1" s="1"/>
  <c r="H65" i="1"/>
  <c r="H64" i="1" s="1"/>
  <c r="H56" i="1" s="1"/>
  <c r="G8" i="1" l="1"/>
  <c r="G93" i="1" s="1"/>
  <c r="H12" i="1"/>
  <c r="H8" i="1" s="1"/>
  <c r="H93" i="1" s="1"/>
</calcChain>
</file>

<file path=xl/sharedStrings.xml><?xml version="1.0" encoding="utf-8"?>
<sst xmlns="http://schemas.openxmlformats.org/spreadsheetml/2006/main" count="107" uniqueCount="65">
  <si>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</si>
  <si>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</si>
  <si>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184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</si>
  <si>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</si>
  <si>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</si>
  <si>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</si>
  <si>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Psicología</t>
  </si>
  <si>
    <t>Facultad de Estudios Superiores Iztacala</t>
  </si>
  <si>
    <t>Diseño y Comunicación Visual</t>
  </si>
  <si>
    <t>Facultad de Estudios Superiores Cuautitlán</t>
  </si>
  <si>
    <t>Enseñanza de Italiano como Lengua Extranjera</t>
  </si>
  <si>
    <t>Enseñanza de Inglés como Lengua Extranjera</t>
  </si>
  <si>
    <t>Enseñanza de Español como Lengua Extranjera</t>
  </si>
  <si>
    <t>Enseñanza de Alemán como Lengua Extranjera</t>
  </si>
  <si>
    <t>Facultad de Estudios Superiores Acatlán</t>
  </si>
  <si>
    <t>Pedagogía</t>
  </si>
  <si>
    <t>Bibliotecología y Estudios de la Información</t>
  </si>
  <si>
    <t>Facultad de Filosofía y Letras</t>
  </si>
  <si>
    <t>Economía</t>
  </si>
  <si>
    <t>Facultad de Economía</t>
  </si>
  <si>
    <t>Derecho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</si>
  <si>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</si>
  <si>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</si>
  <si>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</si>
  <si>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</si>
  <si>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</si>
  <si>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</si>
  <si>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Relaciones Internacionales</t>
  </si>
  <si>
    <t>Ciencias Políticas y Administración Pública</t>
  </si>
  <si>
    <t>Ciencias de la Comunicación</t>
  </si>
  <si>
    <t>Facultad de Ciencias Políticas y Sociales</t>
  </si>
  <si>
    <t>LICENCIATURA</t>
  </si>
  <si>
    <t>Maestría y Doctorado en Bibliotecología y Estudios de la Información</t>
  </si>
  <si>
    <t xml:space="preserve">Maestría </t>
  </si>
  <si>
    <t>Programa de Especialización en Enseñanza de Español como Lengua Extranjera</t>
  </si>
  <si>
    <t>Escuela Nacional de Lenguas, Lingüística y Traducción</t>
  </si>
  <si>
    <t xml:space="preserve">Especialización </t>
  </si>
  <si>
    <t>POSGRADO</t>
  </si>
  <si>
    <t>SISTEMA DE EDUCACIÓN A DISTANCIA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</si>
  <si>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</si>
  <si>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</si>
  <si>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</si>
  <si>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Facultad de Estudios Superiores Aragón</t>
  </si>
  <si>
    <t>Enseñanza de Francés como Lengua Extranjera</t>
  </si>
  <si>
    <t>Facultad de Psicología</t>
  </si>
  <si>
    <t>Lengua y Literaturas Modernas (Letras Inglesas)</t>
  </si>
  <si>
    <t>Lengua y Literaturas Hispánicas</t>
  </si>
  <si>
    <t>Historia</t>
  </si>
  <si>
    <t>Geografía</t>
  </si>
  <si>
    <t>Filosofía</t>
  </si>
  <si>
    <t>Licenciatura</t>
  </si>
  <si>
    <t>Especializaciones en Medicina Veterinaria y Zootecnia</t>
  </si>
  <si>
    <t>Facultad de Medicina Veterinaria y Zootecnia</t>
  </si>
  <si>
    <t>SISTEMA DE UNIVERSIDAD ABIERTA</t>
  </si>
  <si>
    <t>total</t>
  </si>
  <si>
    <t>Total</t>
  </si>
  <si>
    <t>Mujeres</t>
  </si>
  <si>
    <t>Hombres</t>
  </si>
  <si>
    <t>Población</t>
  </si>
  <si>
    <t>Reingreso</t>
  </si>
  <si>
    <t>Primer ingreso</t>
  </si>
  <si>
    <t>Sistema / Entidad académica / Carrera</t>
  </si>
  <si>
    <t>2017-2018</t>
  </si>
  <si>
    <t>SISTEMA DE UNIVERSIDAD ABIERTA Y EDUCACIÓN A DISTANCIA POR MODALIDAD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</si>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</sst>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 wrapText="1"/>
    </xf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quotePrefix="1" applyNumberFormat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right" vertical="center"/>
    </xf>
    <xf numFmtId="1" fontId="6" fillId="0" borderId="0" xfId="1" quotePrefix="1" applyNumberFormat="1" applyFont="1" applyFill="1" applyBorder="1" applyAlignment="1">
      <alignment horizontal="left" vertical="center" indent="1"/>
    </xf>
    <xf numFmtId="1" fontId="2" fillId="0" borderId="0" xfId="1" applyNumberFormat="1" applyFont="1" applyFill="1" applyBorder="1" applyAlignment="1">
      <alignment horizontal="left" vertical="center" indent="2"/>
    </xf>
    <xf numFmtId="0" fontId="2" fillId="0" borderId="0" xfId="0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 indent="2"/>
    </xf>
    <xf numFmtId="3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 indent="2"/>
    </xf>
    <xf numFmtId="0" fontId="6" fillId="0" borderId="0" xfId="1" applyFont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3" fontId="6" fillId="0" borderId="0" xfId="0" quotePrefix="1" applyNumberFormat="1" applyFont="1" applyFill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/>
    <xf numFmtId="3" fontId="11" fillId="2" borderId="0" xfId="3" applyNumberFormat="1" applyFont="1" applyFill="1" applyAlignment="1">
      <alignment horizontal="centerContinuous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11" fillId="2" borderId="0" xfId="1" quotePrefix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21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8"/>
    <cellStyle name="Normal 3 2" xfId="19"/>
    <cellStyle name="Normal 3 2 2" xfId="20"/>
    <cellStyle name="Normal_Hoja1" xfId="2"/>
    <cellStyle name="Normal_pe_bach" xfId="3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7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67.85546875" style="1" customWidth="1"/>
    <col min="2" max="4" width="11.42578125" style="2" customWidth="1"/>
    <col min="5" max="5" width="11.42578125" style="3" customWidth="1"/>
    <col min="6" max="8" width="11.42578125" style="2" customWidth="1"/>
    <col min="9" max="16" width="11.28515625" style="1" customWidth="1"/>
    <col min="17" max="16384" width="10.7109375" style="1"/>
  </cols>
  <sheetData>
    <row r="1" spans="1:8" ht="15" customHeight="1" x14ac:dyDescent="0.2">
      <c r="A1" s="65" t="s">
        <v>64</v>
      </c>
      <c r="B1" s="65"/>
      <c r="C1" s="65"/>
      <c r="D1" s="65"/>
      <c r="E1" s="65"/>
      <c r="F1" s="65"/>
      <c r="G1" s="65"/>
      <c r="H1" s="65"/>
    </row>
    <row r="2" spans="1:8" ht="15" customHeight="1" x14ac:dyDescent="0.2">
      <c r="A2" s="64" t="s">
        <v>63</v>
      </c>
      <c r="B2" s="64"/>
      <c r="C2" s="64"/>
      <c r="D2" s="64"/>
      <c r="E2" s="64"/>
      <c r="F2" s="64"/>
      <c r="G2" s="64"/>
      <c r="H2" s="64"/>
    </row>
    <row r="3" spans="1:8" ht="15" customHeight="1" x14ac:dyDescent="0.2">
      <c r="A3" s="63" t="s">
        <v>62</v>
      </c>
      <c r="B3" s="63"/>
      <c r="C3" s="63"/>
      <c r="D3" s="63"/>
      <c r="E3" s="63"/>
      <c r="F3" s="63"/>
      <c r="G3" s="63"/>
      <c r="H3" s="63"/>
    </row>
    <row r="4" spans="1:8" x14ac:dyDescent="0.2">
      <c r="A4" s="62"/>
      <c r="B4" s="62"/>
      <c r="C4" s="62"/>
      <c r="D4" s="62"/>
      <c r="E4" s="62"/>
      <c r="F4" s="62"/>
      <c r="G4" s="62"/>
      <c r="H4" s="62"/>
    </row>
    <row r="5" spans="1:8" s="56" customFormat="1" ht="12" customHeight="1" x14ac:dyDescent="0.2">
      <c r="A5" s="60" t="s">
        <v>61</v>
      </c>
      <c r="B5" s="61" t="s">
        <v>60</v>
      </c>
      <c r="C5" s="61"/>
      <c r="D5" s="61"/>
      <c r="E5" s="61" t="s">
        <v>59</v>
      </c>
      <c r="F5" s="61"/>
      <c r="G5" s="61"/>
      <c r="H5" s="57" t="s">
        <v>58</v>
      </c>
    </row>
    <row r="6" spans="1:8" s="56" customFormat="1" ht="12" customHeight="1" x14ac:dyDescent="0.2">
      <c r="A6" s="60"/>
      <c r="B6" s="58" t="s">
        <v>57</v>
      </c>
      <c r="C6" s="59" t="s">
        <v>56</v>
      </c>
      <c r="D6" s="58" t="s">
        <v>55</v>
      </c>
      <c r="E6" s="58" t="s">
        <v>57</v>
      </c>
      <c r="F6" s="59" t="s">
        <v>56</v>
      </c>
      <c r="G6" s="58" t="s">
        <v>55</v>
      </c>
      <c r="H6" s="57" t="s">
        <v>54</v>
      </c>
    </row>
    <row r="7" spans="1:8" ht="9" customHeight="1" x14ac:dyDescent="0.2">
      <c r="A7" s="16"/>
      <c r="B7" s="5"/>
      <c r="C7" s="5"/>
      <c r="D7" s="5"/>
      <c r="E7" s="15"/>
      <c r="F7" s="5"/>
      <c r="G7" s="5"/>
      <c r="H7" s="5"/>
    </row>
    <row r="8" spans="1:8" ht="15" customHeight="1" x14ac:dyDescent="0.2">
      <c r="A8" s="40" t="s">
        <v>53</v>
      </c>
      <c r="B8" s="39">
        <f>SUM(B9,B12)</f>
        <v>1966</v>
      </c>
      <c r="C8" s="39">
        <f>SUM(C9,C12)</f>
        <v>1685</v>
      </c>
      <c r="D8" s="39">
        <f>SUM(D9,D12)</f>
        <v>3651</v>
      </c>
      <c r="E8" s="39">
        <f>SUM(E9,E12)</f>
        <v>7194</v>
      </c>
      <c r="F8" s="39">
        <f>SUM(F9,F12)</f>
        <v>8234</v>
      </c>
      <c r="G8" s="39">
        <f>SUM(G9,G12)</f>
        <v>15428</v>
      </c>
      <c r="H8" s="39">
        <f>SUM(H9,H12)</f>
        <v>19079</v>
      </c>
    </row>
    <row r="9" spans="1:8" ht="15" customHeight="1" x14ac:dyDescent="0.2">
      <c r="A9" s="55" t="s">
        <v>36</v>
      </c>
      <c r="B9" s="39">
        <v>33</v>
      </c>
      <c r="C9" s="39">
        <v>19</v>
      </c>
      <c r="D9" s="39">
        <v>52</v>
      </c>
      <c r="E9" s="39">
        <v>4</v>
      </c>
      <c r="F9" s="39">
        <v>0</v>
      </c>
      <c r="G9" s="39">
        <v>4</v>
      </c>
      <c r="H9" s="44">
        <f>SUM(D9,G9)</f>
        <v>56</v>
      </c>
    </row>
    <row r="10" spans="1:8" ht="15" customHeight="1" x14ac:dyDescent="0.2">
      <c r="A10" s="48" t="s">
        <v>52</v>
      </c>
      <c r="B10" s="53">
        <v>33</v>
      </c>
      <c r="C10" s="53">
        <v>19</v>
      </c>
      <c r="D10" s="53">
        <v>52</v>
      </c>
      <c r="E10" s="53">
        <v>4</v>
      </c>
      <c r="F10" s="53">
        <v>0</v>
      </c>
      <c r="G10" s="53">
        <v>4</v>
      </c>
      <c r="H10" s="44">
        <f>SUM(D10,G10)</f>
        <v>56</v>
      </c>
    </row>
    <row r="11" spans="1:8" ht="15" customHeight="1" x14ac:dyDescent="0.2">
      <c r="A11" s="47" t="s">
        <v>51</v>
      </c>
      <c r="B11" s="54">
        <v>33</v>
      </c>
      <c r="C11" s="54">
        <v>19</v>
      </c>
      <c r="D11" s="54">
        <v>52</v>
      </c>
      <c r="E11" s="54">
        <v>4</v>
      </c>
      <c r="F11" s="54">
        <v>0</v>
      </c>
      <c r="G11" s="54">
        <v>4</v>
      </c>
      <c r="H11" s="41">
        <f>SUM(D11,G11)</f>
        <v>56</v>
      </c>
    </row>
    <row r="12" spans="1:8" ht="15" customHeight="1" x14ac:dyDescent="0.2">
      <c r="A12" s="40" t="s">
        <v>50</v>
      </c>
      <c r="B12" s="44">
        <f>SUM(B13,B18,B22,B24,B26,B34,B36,B43,B47,B49,B51,B53)</f>
        <v>1933</v>
      </c>
      <c r="C12" s="44">
        <f>SUM(C13,C18,C22,C24,C26,C34,C36,C43,C47,C49,C51,C53)</f>
        <v>1666</v>
      </c>
      <c r="D12" s="44">
        <f>SUM(D13,D18,D22,D24,D26,D34,D36,D43,D47,D49,D51,D53)</f>
        <v>3599</v>
      </c>
      <c r="E12" s="44">
        <f>SUM(E13,E18,E22,E24,E26,E34,E36,E43,E47,E49,E51,E53)</f>
        <v>7190</v>
      </c>
      <c r="F12" s="44">
        <f>SUM(F13,F18,F22,F24,F26,F34,F36,F43,F47,F49,F51,F53)</f>
        <v>8234</v>
      </c>
      <c r="G12" s="44">
        <f>SUM(G13,G18,G22,G24,G26,G34,G36,G43,G47,G49,G51,G53)</f>
        <v>15424</v>
      </c>
      <c r="H12" s="44">
        <f>SUM(D12,G12)</f>
        <v>19023</v>
      </c>
    </row>
    <row r="13" spans="1:8" ht="15" customHeight="1" x14ac:dyDescent="0.2">
      <c r="A13" s="48" t="s">
        <v>30</v>
      </c>
      <c r="B13" s="53">
        <f>SUM(B14:B17)</f>
        <v>280</v>
      </c>
      <c r="C13" s="53">
        <f>SUM(C14:C17)</f>
        <v>188</v>
      </c>
      <c r="D13" s="53">
        <f>SUM(D14:D17)</f>
        <v>468</v>
      </c>
      <c r="E13" s="39">
        <f>SUM(E14:E17)</f>
        <v>915</v>
      </c>
      <c r="F13" s="39">
        <f>SUM(F14:F17)</f>
        <v>683</v>
      </c>
      <c r="G13" s="39">
        <f>SUM(E13:F13)</f>
        <v>1598</v>
      </c>
      <c r="H13" s="44">
        <f>SUM(D13,G13)</f>
        <v>2066</v>
      </c>
    </row>
    <row r="14" spans="1:8" ht="15" customHeight="1" x14ac:dyDescent="0.2">
      <c r="A14" s="47" t="s">
        <v>29</v>
      </c>
      <c r="B14" s="41">
        <v>79</v>
      </c>
      <c r="C14" s="41">
        <v>65</v>
      </c>
      <c r="D14" s="41">
        <v>144</v>
      </c>
      <c r="E14" s="41">
        <v>315</v>
      </c>
      <c r="F14" s="41">
        <v>258</v>
      </c>
      <c r="G14" s="41">
        <v>573</v>
      </c>
      <c r="H14" s="41">
        <f>SUM(D14,G14)</f>
        <v>717</v>
      </c>
    </row>
    <row r="15" spans="1:8" ht="15" customHeight="1" x14ac:dyDescent="0.2">
      <c r="A15" s="47" t="s">
        <v>28</v>
      </c>
      <c r="B15" s="41">
        <v>94</v>
      </c>
      <c r="C15" s="41">
        <v>48</v>
      </c>
      <c r="D15" s="41">
        <v>142</v>
      </c>
      <c r="E15" s="41">
        <v>301</v>
      </c>
      <c r="F15" s="41">
        <v>126</v>
      </c>
      <c r="G15" s="41">
        <v>427</v>
      </c>
      <c r="H15" s="41">
        <f>SUM(D15,G15)</f>
        <v>569</v>
      </c>
    </row>
    <row r="16" spans="1:8" ht="15" customHeight="1" x14ac:dyDescent="0.2">
      <c r="A16" s="47" t="s">
        <v>27</v>
      </c>
      <c r="B16" s="41">
        <v>57</v>
      </c>
      <c r="C16" s="41">
        <v>41</v>
      </c>
      <c r="D16" s="41">
        <v>98</v>
      </c>
      <c r="E16" s="41">
        <v>164</v>
      </c>
      <c r="F16" s="41">
        <v>173</v>
      </c>
      <c r="G16" s="41">
        <v>337</v>
      </c>
      <c r="H16" s="41">
        <f>SUM(D16,G16)</f>
        <v>435</v>
      </c>
    </row>
    <row r="17" spans="1:8" ht="15" customHeight="1" x14ac:dyDescent="0.2">
      <c r="A17" s="47" t="s">
        <v>26</v>
      </c>
      <c r="B17" s="41">
        <v>50</v>
      </c>
      <c r="C17" s="41">
        <v>34</v>
      </c>
      <c r="D17" s="41">
        <v>84</v>
      </c>
      <c r="E17" s="41">
        <v>135</v>
      </c>
      <c r="F17" s="41">
        <v>126</v>
      </c>
      <c r="G17" s="41">
        <v>261</v>
      </c>
      <c r="H17" s="41">
        <f>SUM(D17,G17)</f>
        <v>345</v>
      </c>
    </row>
    <row r="18" spans="1:8" ht="15" customHeight="1" x14ac:dyDescent="0.2">
      <c r="A18" s="48" t="s">
        <v>25</v>
      </c>
      <c r="B18" s="44">
        <f>SUM(B19:B21)</f>
        <v>378</v>
      </c>
      <c r="C18" s="44">
        <f>SUM(C19:C21)</f>
        <v>273</v>
      </c>
      <c r="D18" s="44">
        <f>SUM(D19:D21)</f>
        <v>651</v>
      </c>
      <c r="E18" s="44">
        <f>SUM(E19:E21)</f>
        <v>1262</v>
      </c>
      <c r="F18" s="44">
        <f>SUM(F19:F21)</f>
        <v>1041</v>
      </c>
      <c r="G18" s="44">
        <f>SUM(E18:F18)</f>
        <v>2303</v>
      </c>
      <c r="H18" s="44">
        <f>SUM(D18,G18)</f>
        <v>2954</v>
      </c>
    </row>
    <row r="19" spans="1:8" ht="15" customHeight="1" x14ac:dyDescent="0.2">
      <c r="A19" s="47" t="s">
        <v>24</v>
      </c>
      <c r="B19" s="41">
        <v>157</v>
      </c>
      <c r="C19" s="41">
        <v>125</v>
      </c>
      <c r="D19" s="41">
        <v>282</v>
      </c>
      <c r="E19" s="41">
        <v>544</v>
      </c>
      <c r="F19" s="41">
        <v>437</v>
      </c>
      <c r="G19" s="41">
        <v>981</v>
      </c>
      <c r="H19" s="41">
        <f>SUM(D19,G19)</f>
        <v>1263</v>
      </c>
    </row>
    <row r="20" spans="1:8" ht="15" customHeight="1" x14ac:dyDescent="0.2">
      <c r="A20" s="47" t="s">
        <v>23</v>
      </c>
      <c r="B20" s="41">
        <v>143</v>
      </c>
      <c r="C20" s="41">
        <v>136</v>
      </c>
      <c r="D20" s="41">
        <v>279</v>
      </c>
      <c r="E20" s="41">
        <v>447</v>
      </c>
      <c r="F20" s="41">
        <v>549</v>
      </c>
      <c r="G20" s="41">
        <v>996</v>
      </c>
      <c r="H20" s="41">
        <f>SUM(D20,G20)</f>
        <v>1275</v>
      </c>
    </row>
    <row r="21" spans="1:8" ht="15" customHeight="1" x14ac:dyDescent="0.2">
      <c r="A21" s="47" t="s">
        <v>22</v>
      </c>
      <c r="B21" s="41">
        <v>78</v>
      </c>
      <c r="C21" s="41">
        <v>12</v>
      </c>
      <c r="D21" s="41">
        <v>90</v>
      </c>
      <c r="E21" s="41">
        <v>271</v>
      </c>
      <c r="F21" s="41">
        <v>55</v>
      </c>
      <c r="G21" s="41">
        <v>326</v>
      </c>
      <c r="H21" s="41">
        <f>SUM(D21,G21)</f>
        <v>416</v>
      </c>
    </row>
    <row r="22" spans="1:8" ht="15" customHeight="1" x14ac:dyDescent="0.2">
      <c r="A22" s="48" t="s">
        <v>21</v>
      </c>
      <c r="B22" s="44">
        <f>B23</f>
        <v>339</v>
      </c>
      <c r="C22" s="44">
        <f>C23</f>
        <v>301</v>
      </c>
      <c r="D22" s="44">
        <f>D23</f>
        <v>640</v>
      </c>
      <c r="E22" s="44">
        <f>E23</f>
        <v>1433</v>
      </c>
      <c r="F22" s="44">
        <f>F23</f>
        <v>1198</v>
      </c>
      <c r="G22" s="44">
        <f>SUM(E22:F22)</f>
        <v>2631</v>
      </c>
      <c r="H22" s="44">
        <f>SUM(D22,G22)</f>
        <v>3271</v>
      </c>
    </row>
    <row r="23" spans="1:8" ht="15" customHeight="1" x14ac:dyDescent="0.2">
      <c r="A23" s="47" t="s">
        <v>20</v>
      </c>
      <c r="B23" s="41">
        <v>339</v>
      </c>
      <c r="C23" s="41">
        <v>301</v>
      </c>
      <c r="D23" s="41">
        <v>640</v>
      </c>
      <c r="E23" s="41">
        <v>1433</v>
      </c>
      <c r="F23" s="41">
        <v>1198</v>
      </c>
      <c r="G23" s="41">
        <v>2631</v>
      </c>
      <c r="H23" s="41">
        <f>SUM(D23,G23)</f>
        <v>3271</v>
      </c>
    </row>
    <row r="24" spans="1:8" ht="15" customHeight="1" x14ac:dyDescent="0.2">
      <c r="A24" s="48" t="s">
        <v>19</v>
      </c>
      <c r="B24" s="44">
        <f>B25</f>
        <v>148</v>
      </c>
      <c r="C24" s="44">
        <f>C25</f>
        <v>67</v>
      </c>
      <c r="D24" s="44">
        <f>D25</f>
        <v>215</v>
      </c>
      <c r="E24" s="44">
        <f>E25</f>
        <v>506</v>
      </c>
      <c r="F24" s="44">
        <f>F25</f>
        <v>260</v>
      </c>
      <c r="G24" s="44">
        <f>SUM(E24:F24)</f>
        <v>766</v>
      </c>
      <c r="H24" s="44">
        <f>SUM(D24,G24)</f>
        <v>981</v>
      </c>
    </row>
    <row r="25" spans="1:8" ht="15" customHeight="1" x14ac:dyDescent="0.2">
      <c r="A25" s="47" t="s">
        <v>18</v>
      </c>
      <c r="B25" s="41">
        <v>148</v>
      </c>
      <c r="C25" s="41">
        <v>67</v>
      </c>
      <c r="D25" s="41">
        <v>215</v>
      </c>
      <c r="E25" s="41">
        <v>506</v>
      </c>
      <c r="F25" s="41">
        <v>260</v>
      </c>
      <c r="G25" s="41">
        <v>766</v>
      </c>
      <c r="H25" s="41">
        <f>SUM(D25,G25)</f>
        <v>981</v>
      </c>
    </row>
    <row r="26" spans="1:8" ht="15" customHeight="1" x14ac:dyDescent="0.2">
      <c r="A26" s="48" t="s">
        <v>17</v>
      </c>
      <c r="B26" s="44">
        <f>SUM(B27:B33)</f>
        <v>207</v>
      </c>
      <c r="C26" s="44">
        <f>SUM(C27:C33)</f>
        <v>209</v>
      </c>
      <c r="D26" s="44">
        <f>SUM(D27:D33)</f>
        <v>416</v>
      </c>
      <c r="E26" s="44">
        <f>SUM(E27:E33)</f>
        <v>920</v>
      </c>
      <c r="F26" s="44">
        <f>SUM(F27:F33)</f>
        <v>1096</v>
      </c>
      <c r="G26" s="44">
        <f>SUM(G27:G33)</f>
        <v>2016</v>
      </c>
      <c r="H26" s="44">
        <f>SUM(D26,G26)</f>
        <v>2432</v>
      </c>
    </row>
    <row r="27" spans="1:8" ht="15" customHeight="1" x14ac:dyDescent="0.2">
      <c r="A27" s="47" t="s">
        <v>16</v>
      </c>
      <c r="B27" s="44">
        <v>0</v>
      </c>
      <c r="C27" s="44">
        <v>2</v>
      </c>
      <c r="D27" s="44">
        <v>2</v>
      </c>
      <c r="E27" s="44">
        <v>3</v>
      </c>
      <c r="F27" s="44">
        <v>0</v>
      </c>
      <c r="G27" s="44">
        <v>3</v>
      </c>
      <c r="H27" s="41">
        <f>SUM(D27,G27)</f>
        <v>5</v>
      </c>
    </row>
    <row r="28" spans="1:8" ht="15" customHeight="1" x14ac:dyDescent="0.2">
      <c r="A28" s="47" t="s">
        <v>49</v>
      </c>
      <c r="B28" s="41">
        <v>56</v>
      </c>
      <c r="C28" s="41">
        <v>17</v>
      </c>
      <c r="D28" s="41">
        <v>73</v>
      </c>
      <c r="E28" s="41">
        <v>227</v>
      </c>
      <c r="F28" s="41">
        <v>87</v>
      </c>
      <c r="G28" s="41">
        <v>314</v>
      </c>
      <c r="H28" s="41">
        <f>SUM(D28,G28)</f>
        <v>387</v>
      </c>
    </row>
    <row r="29" spans="1:8" ht="15" customHeight="1" x14ac:dyDescent="0.2">
      <c r="A29" s="47" t="s">
        <v>48</v>
      </c>
      <c r="B29" s="41">
        <v>30</v>
      </c>
      <c r="C29" s="41">
        <v>22</v>
      </c>
      <c r="D29" s="41">
        <v>52</v>
      </c>
      <c r="E29" s="41">
        <v>127</v>
      </c>
      <c r="F29" s="41">
        <v>113</v>
      </c>
      <c r="G29" s="41">
        <v>240</v>
      </c>
      <c r="H29" s="41">
        <f>SUM(D29,G29)</f>
        <v>292</v>
      </c>
    </row>
    <row r="30" spans="1:8" ht="15" customHeight="1" x14ac:dyDescent="0.2">
      <c r="A30" s="47" t="s">
        <v>47</v>
      </c>
      <c r="B30" s="41">
        <v>49</v>
      </c>
      <c r="C30" s="41">
        <v>20</v>
      </c>
      <c r="D30" s="41">
        <v>69</v>
      </c>
      <c r="E30" s="41">
        <v>196</v>
      </c>
      <c r="F30" s="41">
        <v>120</v>
      </c>
      <c r="G30" s="41">
        <v>316</v>
      </c>
      <c r="H30" s="41">
        <f>SUM(D30,G30)</f>
        <v>385</v>
      </c>
    </row>
    <row r="31" spans="1:8" ht="15" customHeight="1" x14ac:dyDescent="0.2">
      <c r="A31" s="47" t="s">
        <v>46</v>
      </c>
      <c r="B31" s="41">
        <v>48</v>
      </c>
      <c r="C31" s="41">
        <v>61</v>
      </c>
      <c r="D31" s="41">
        <v>109</v>
      </c>
      <c r="E31" s="41">
        <v>233</v>
      </c>
      <c r="F31" s="41">
        <v>277</v>
      </c>
      <c r="G31" s="41">
        <v>510</v>
      </c>
      <c r="H31" s="41">
        <f>SUM(D31,G31)</f>
        <v>619</v>
      </c>
    </row>
    <row r="32" spans="1:8" ht="15" customHeight="1" x14ac:dyDescent="0.2">
      <c r="A32" s="47" t="s">
        <v>45</v>
      </c>
      <c r="B32" s="41">
        <v>3</v>
      </c>
      <c r="C32" s="41">
        <v>10</v>
      </c>
      <c r="D32" s="41">
        <v>13</v>
      </c>
      <c r="E32" s="41">
        <v>30</v>
      </c>
      <c r="F32" s="41">
        <v>36</v>
      </c>
      <c r="G32" s="41">
        <v>66</v>
      </c>
      <c r="H32" s="41">
        <f>SUM(D32,G32)</f>
        <v>79</v>
      </c>
    </row>
    <row r="33" spans="1:8" ht="15" customHeight="1" x14ac:dyDescent="0.2">
      <c r="A33" s="47" t="s">
        <v>15</v>
      </c>
      <c r="B33" s="41">
        <v>21</v>
      </c>
      <c r="C33" s="41">
        <v>77</v>
      </c>
      <c r="D33" s="41">
        <v>98</v>
      </c>
      <c r="E33" s="41">
        <v>104</v>
      </c>
      <c r="F33" s="41">
        <v>463</v>
      </c>
      <c r="G33" s="41">
        <v>567</v>
      </c>
      <c r="H33" s="41">
        <f>SUM(D33,G33)</f>
        <v>665</v>
      </c>
    </row>
    <row r="34" spans="1:8" ht="15" customHeight="1" x14ac:dyDescent="0.2">
      <c r="A34" s="52" t="s">
        <v>44</v>
      </c>
      <c r="B34" s="44">
        <f>B35</f>
        <v>121</v>
      </c>
      <c r="C34" s="44">
        <f>C35</f>
        <v>144</v>
      </c>
      <c r="D34" s="44">
        <f>D35</f>
        <v>265</v>
      </c>
      <c r="E34" s="44">
        <f>E35</f>
        <v>371</v>
      </c>
      <c r="F34" s="44">
        <f>F35</f>
        <v>593</v>
      </c>
      <c r="G34" s="44">
        <f>SUM(E34:F34)</f>
        <v>964</v>
      </c>
      <c r="H34" s="44">
        <f>SUM(D34,G34)</f>
        <v>1229</v>
      </c>
    </row>
    <row r="35" spans="1:8" ht="15" customHeight="1" x14ac:dyDescent="0.2">
      <c r="A35" s="47" t="s">
        <v>6</v>
      </c>
      <c r="B35" s="51">
        <v>121</v>
      </c>
      <c r="C35" s="51">
        <v>144</v>
      </c>
      <c r="D35" s="41">
        <v>265</v>
      </c>
      <c r="E35" s="51">
        <v>371</v>
      </c>
      <c r="F35" s="51">
        <v>593</v>
      </c>
      <c r="G35" s="41">
        <v>964</v>
      </c>
      <c r="H35" s="41">
        <f>SUM(D35,G35)</f>
        <v>1229</v>
      </c>
    </row>
    <row r="36" spans="1:8" ht="15" customHeight="1" x14ac:dyDescent="0.2">
      <c r="A36" s="48" t="s">
        <v>14</v>
      </c>
      <c r="B36" s="44">
        <f>+B37+B38+B39+B40+B41+B42</f>
        <v>224</v>
      </c>
      <c r="C36" s="44">
        <f>+C37+C38+C39+C40+C41+C42</f>
        <v>252</v>
      </c>
      <c r="D36" s="44">
        <f>+D37+D38+D39+D40+D41+D42</f>
        <v>476</v>
      </c>
      <c r="E36" s="44">
        <f>+E37+E38+E39+E40+E41+E42</f>
        <v>691</v>
      </c>
      <c r="F36" s="44">
        <f>+F37+F38+F39+F40+F41+F42</f>
        <v>783</v>
      </c>
      <c r="G36" s="44">
        <f>+G37+G38+G39+G40+G41+G42</f>
        <v>1474</v>
      </c>
      <c r="H36" s="44">
        <f>SUM(D36,G36)</f>
        <v>1950</v>
      </c>
    </row>
    <row r="37" spans="1:8" ht="15" customHeight="1" x14ac:dyDescent="0.2">
      <c r="A37" s="47" t="s">
        <v>20</v>
      </c>
      <c r="B37" s="41">
        <v>149</v>
      </c>
      <c r="C37" s="41">
        <v>140</v>
      </c>
      <c r="D37" s="41">
        <v>289</v>
      </c>
      <c r="E37" s="41">
        <v>484</v>
      </c>
      <c r="F37" s="41">
        <v>481</v>
      </c>
      <c r="G37" s="41">
        <v>965</v>
      </c>
      <c r="H37" s="41">
        <f>SUM(D37,G37)</f>
        <v>1254</v>
      </c>
    </row>
    <row r="38" spans="1:8" ht="15" customHeight="1" x14ac:dyDescent="0.2">
      <c r="A38" s="47" t="s">
        <v>12</v>
      </c>
      <c r="B38" s="41">
        <v>4</v>
      </c>
      <c r="C38" s="41">
        <v>7</v>
      </c>
      <c r="D38" s="41">
        <v>11</v>
      </c>
      <c r="E38" s="41">
        <v>11</v>
      </c>
      <c r="F38" s="41">
        <v>20</v>
      </c>
      <c r="G38" s="41">
        <v>31</v>
      </c>
      <c r="H38" s="41">
        <f>SUM(D38,G38)</f>
        <v>42</v>
      </c>
    </row>
    <row r="39" spans="1:8" ht="15" customHeight="1" x14ac:dyDescent="0.2">
      <c r="A39" s="47" t="s">
        <v>43</v>
      </c>
      <c r="B39" s="41">
        <v>0</v>
      </c>
      <c r="C39" s="41">
        <v>0</v>
      </c>
      <c r="D39" s="41">
        <v>0</v>
      </c>
      <c r="E39" s="41">
        <v>3</v>
      </c>
      <c r="F39" s="41">
        <v>2</v>
      </c>
      <c r="G39" s="41">
        <v>5</v>
      </c>
      <c r="H39" s="41">
        <f>SUM(D39,G39)</f>
        <v>5</v>
      </c>
    </row>
    <row r="40" spans="1:8" ht="15" customHeight="1" x14ac:dyDescent="0.2">
      <c r="A40" s="47" t="s">
        <v>11</v>
      </c>
      <c r="B40" s="41">
        <v>1</v>
      </c>
      <c r="C40" s="41">
        <v>5</v>
      </c>
      <c r="D40" s="41">
        <v>6</v>
      </c>
      <c r="E40" s="41">
        <v>4</v>
      </c>
      <c r="F40" s="41">
        <v>17</v>
      </c>
      <c r="G40" s="41">
        <v>21</v>
      </c>
      <c r="H40" s="41">
        <f>SUM(D40,G40)</f>
        <v>27</v>
      </c>
    </row>
    <row r="41" spans="1:8" ht="15" customHeight="1" x14ac:dyDescent="0.2">
      <c r="A41" s="47" t="s">
        <v>10</v>
      </c>
      <c r="B41" s="41">
        <v>0</v>
      </c>
      <c r="C41" s="41">
        <v>0</v>
      </c>
      <c r="D41" s="41">
        <v>0</v>
      </c>
      <c r="E41" s="41">
        <v>2</v>
      </c>
      <c r="F41" s="41">
        <v>0</v>
      </c>
      <c r="G41" s="41">
        <v>2</v>
      </c>
      <c r="H41" s="41">
        <f>SUM(D41,G41)</f>
        <v>2</v>
      </c>
    </row>
    <row r="42" spans="1:8" ht="15" customHeight="1" x14ac:dyDescent="0.2">
      <c r="A42" s="47" t="s">
        <v>27</v>
      </c>
      <c r="B42" s="41">
        <v>70</v>
      </c>
      <c r="C42" s="41">
        <v>100</v>
      </c>
      <c r="D42" s="41">
        <v>170</v>
      </c>
      <c r="E42" s="41">
        <v>187</v>
      </c>
      <c r="F42" s="41">
        <v>263</v>
      </c>
      <c r="G42" s="41">
        <v>450</v>
      </c>
      <c r="H42" s="41">
        <f>SUM(D42,G42)</f>
        <v>620</v>
      </c>
    </row>
    <row r="43" spans="1:8" ht="15" customHeight="1" x14ac:dyDescent="0.2">
      <c r="A43" s="48" t="s">
        <v>42</v>
      </c>
      <c r="B43" s="44">
        <f>+B44+B45+B46</f>
        <v>226</v>
      </c>
      <c r="C43" s="44">
        <f>+C44+C45+C46</f>
        <v>190</v>
      </c>
      <c r="D43" s="44">
        <f>+D44+D45+D46</f>
        <v>416</v>
      </c>
      <c r="E43" s="44">
        <f>+E44+E45+E46</f>
        <v>554</v>
      </c>
      <c r="F43" s="44">
        <f>+F44+F45+F46</f>
        <v>446</v>
      </c>
      <c r="G43" s="44">
        <f>SUM(E43:F43)</f>
        <v>1000</v>
      </c>
      <c r="H43" s="44">
        <f>SUM(D43,G43)</f>
        <v>1416</v>
      </c>
    </row>
    <row r="44" spans="1:8" ht="15" customHeight="1" x14ac:dyDescent="0.2">
      <c r="A44" s="47" t="s">
        <v>20</v>
      </c>
      <c r="B44" s="41">
        <v>117</v>
      </c>
      <c r="C44" s="41">
        <v>96</v>
      </c>
      <c r="D44" s="41">
        <v>213</v>
      </c>
      <c r="E44" s="41">
        <v>271</v>
      </c>
      <c r="F44" s="41">
        <v>207</v>
      </c>
      <c r="G44" s="41">
        <v>478</v>
      </c>
      <c r="H44" s="41">
        <f>SUM(D44,G44)</f>
        <v>691</v>
      </c>
    </row>
    <row r="45" spans="1:8" ht="15" customHeight="1" x14ac:dyDescent="0.2">
      <c r="A45" s="47" t="s">
        <v>18</v>
      </c>
      <c r="B45" s="41">
        <v>56</v>
      </c>
      <c r="C45" s="41">
        <v>40</v>
      </c>
      <c r="D45" s="41">
        <v>96</v>
      </c>
      <c r="E45" s="41">
        <v>148</v>
      </c>
      <c r="F45" s="41">
        <v>96</v>
      </c>
      <c r="G45" s="41">
        <v>244</v>
      </c>
      <c r="H45" s="41">
        <f>SUM(D45,G45)</f>
        <v>340</v>
      </c>
    </row>
    <row r="46" spans="1:8" ht="15" customHeight="1" x14ac:dyDescent="0.2">
      <c r="A46" s="47" t="s">
        <v>27</v>
      </c>
      <c r="B46" s="41">
        <v>53</v>
      </c>
      <c r="C46" s="41">
        <v>54</v>
      </c>
      <c r="D46" s="41">
        <v>107</v>
      </c>
      <c r="E46" s="41">
        <v>135</v>
      </c>
      <c r="F46" s="41">
        <v>143</v>
      </c>
      <c r="G46" s="41">
        <v>278</v>
      </c>
      <c r="H46" s="41">
        <f>SUM(D46,G46)</f>
        <v>385</v>
      </c>
    </row>
    <row r="47" spans="1:8" ht="15" customHeight="1" x14ac:dyDescent="0.2">
      <c r="A47" s="48" t="s">
        <v>9</v>
      </c>
      <c r="B47" s="44">
        <f>B48</f>
        <v>0</v>
      </c>
      <c r="C47" s="44">
        <f>C48</f>
        <v>4</v>
      </c>
      <c r="D47" s="44">
        <f>D48</f>
        <v>4</v>
      </c>
      <c r="E47" s="44">
        <f>E48</f>
        <v>36</v>
      </c>
      <c r="F47" s="44">
        <f>F48</f>
        <v>67</v>
      </c>
      <c r="G47" s="44">
        <f>SUM(E47:F47)</f>
        <v>103</v>
      </c>
      <c r="H47" s="44">
        <f>SUM(D47,G47)</f>
        <v>107</v>
      </c>
    </row>
    <row r="48" spans="1:8" ht="15" customHeight="1" x14ac:dyDescent="0.2">
      <c r="A48" s="47" t="s">
        <v>8</v>
      </c>
      <c r="B48" s="41">
        <v>0</v>
      </c>
      <c r="C48" s="41">
        <v>4</v>
      </c>
      <c r="D48" s="41">
        <v>4</v>
      </c>
      <c r="E48" s="41">
        <v>36</v>
      </c>
      <c r="F48" s="41">
        <v>67</v>
      </c>
      <c r="G48" s="41">
        <v>103</v>
      </c>
      <c r="H48" s="41">
        <f>SUM(D48,G48)</f>
        <v>107</v>
      </c>
    </row>
    <row r="49" spans="1:8" ht="15" customHeight="1" x14ac:dyDescent="0.2">
      <c r="A49" s="48" t="s">
        <v>7</v>
      </c>
      <c r="B49" s="44">
        <f>B50</f>
        <v>0</v>
      </c>
      <c r="C49" s="44">
        <f>C50</f>
        <v>1</v>
      </c>
      <c r="D49" s="44">
        <f>D50</f>
        <v>1</v>
      </c>
      <c r="E49" s="44">
        <f>E50</f>
        <v>164</v>
      </c>
      <c r="F49" s="44">
        <f>F50</f>
        <v>393</v>
      </c>
      <c r="G49" s="44">
        <f>G50</f>
        <v>557</v>
      </c>
      <c r="H49" s="44">
        <f>SUM(D49,G49)</f>
        <v>558</v>
      </c>
    </row>
    <row r="50" spans="1:8" ht="15" customHeight="1" x14ac:dyDescent="0.2">
      <c r="A50" s="47" t="s">
        <v>6</v>
      </c>
      <c r="B50" s="41">
        <v>0</v>
      </c>
      <c r="C50" s="41">
        <v>1</v>
      </c>
      <c r="D50" s="41">
        <v>1</v>
      </c>
      <c r="E50" s="41">
        <v>164</v>
      </c>
      <c r="F50" s="41">
        <v>393</v>
      </c>
      <c r="G50" s="41">
        <v>557</v>
      </c>
      <c r="H50" s="41">
        <f>SUM(D50,G50)</f>
        <v>558</v>
      </c>
    </row>
    <row r="51" spans="1:8" ht="15" customHeight="1" x14ac:dyDescent="0.2">
      <c r="A51" s="35" t="s">
        <v>41</v>
      </c>
      <c r="B51" s="49" t="s">
        <v>39</v>
      </c>
      <c r="C51" s="49" t="s">
        <v>39</v>
      </c>
      <c r="D51" s="49" t="s">
        <v>39</v>
      </c>
      <c r="E51" s="44">
        <f>SUM(E52:E52)</f>
        <v>319</v>
      </c>
      <c r="F51" s="44">
        <f>SUM(F52:F52)</f>
        <v>1583</v>
      </c>
      <c r="G51" s="44">
        <f>SUM(E51:F51)</f>
        <v>1902</v>
      </c>
      <c r="H51" s="44">
        <f>SUM(D51,G51)</f>
        <v>1902</v>
      </c>
    </row>
    <row r="52" spans="1:8" ht="15" customHeight="1" x14ac:dyDescent="0.2">
      <c r="A52" s="50" t="s">
        <v>40</v>
      </c>
      <c r="B52" s="49" t="s">
        <v>39</v>
      </c>
      <c r="C52" s="49" t="s">
        <v>39</v>
      </c>
      <c r="D52" s="49" t="s">
        <v>39</v>
      </c>
      <c r="E52" s="41">
        <v>319</v>
      </c>
      <c r="F52" s="41">
        <v>1583</v>
      </c>
      <c r="G52" s="41">
        <v>1902</v>
      </c>
      <c r="H52" s="41">
        <v>1902</v>
      </c>
    </row>
    <row r="53" spans="1:8" ht="15" customHeight="1" x14ac:dyDescent="0.2">
      <c r="A53" s="48" t="s">
        <v>5</v>
      </c>
      <c r="B53" s="44">
        <f>B54</f>
        <v>10</v>
      </c>
      <c r="C53" s="44">
        <f>C54</f>
        <v>37</v>
      </c>
      <c r="D53" s="44">
        <f>D54</f>
        <v>47</v>
      </c>
      <c r="E53" s="44">
        <f>E54</f>
        <v>19</v>
      </c>
      <c r="F53" s="44">
        <f>F54</f>
        <v>91</v>
      </c>
      <c r="G53" s="44">
        <f>SUM(E53:F53)</f>
        <v>110</v>
      </c>
      <c r="H53" s="44">
        <f>SUM(D53,G53)</f>
        <v>157</v>
      </c>
    </row>
    <row r="54" spans="1:8" ht="15" customHeight="1" x14ac:dyDescent="0.2">
      <c r="A54" s="47" t="s">
        <v>4</v>
      </c>
      <c r="B54" s="41">
        <v>10</v>
      </c>
      <c r="C54" s="41">
        <v>37</v>
      </c>
      <c r="D54" s="41">
        <v>47</v>
      </c>
      <c r="E54" s="41">
        <v>19</v>
      </c>
      <c r="F54" s="41">
        <v>91</v>
      </c>
      <c r="G54" s="41">
        <v>110</v>
      </c>
      <c r="H54" s="41">
        <f>SUM(D54,G54)</f>
        <v>157</v>
      </c>
    </row>
    <row r="55" spans="1:8" ht="9" customHeight="1" x14ac:dyDescent="0.2">
      <c r="A55" s="22"/>
      <c r="B55" s="21"/>
      <c r="C55" s="21"/>
      <c r="D55" s="20"/>
      <c r="E55" s="21"/>
      <c r="F55" s="21"/>
      <c r="G55" s="20"/>
      <c r="H55" s="20"/>
    </row>
    <row r="56" spans="1:8" ht="15" customHeight="1" x14ac:dyDescent="0.2">
      <c r="A56" s="40" t="s">
        <v>38</v>
      </c>
      <c r="B56" s="39">
        <f>SUM(B57,B64)</f>
        <v>2058</v>
      </c>
      <c r="C56" s="39">
        <f>SUM(C57,C64)</f>
        <v>2418</v>
      </c>
      <c r="D56" s="39">
        <f>SUM(D57,D64)</f>
        <v>4476</v>
      </c>
      <c r="E56" s="39">
        <f>SUM(E57,E64)</f>
        <v>3700</v>
      </c>
      <c r="F56" s="39">
        <f>SUM(F57,F64)</f>
        <v>5177</v>
      </c>
      <c r="G56" s="39">
        <f>SUM(G57,G64)</f>
        <v>8877</v>
      </c>
      <c r="H56" s="39">
        <f>SUM(H57,H64)</f>
        <v>13353</v>
      </c>
    </row>
    <row r="57" spans="1:8" ht="15" customHeight="1" x14ac:dyDescent="0.2">
      <c r="A57" s="40" t="s">
        <v>37</v>
      </c>
      <c r="B57" s="39">
        <f>SUM(B58,B61)</f>
        <v>8</v>
      </c>
      <c r="C57" s="39">
        <f>SUM(C58,C61)</f>
        <v>23</v>
      </c>
      <c r="D57" s="39">
        <f>SUM(D58,D61)</f>
        <v>31</v>
      </c>
      <c r="E57" s="39">
        <f>SUM(E58,E61)</f>
        <v>9</v>
      </c>
      <c r="F57" s="39">
        <f>SUM(F58,F61)</f>
        <v>21</v>
      </c>
      <c r="G57" s="39">
        <f>SUM(G58,G61)</f>
        <v>30</v>
      </c>
      <c r="H57" s="39">
        <f>SUM(H58,H61)</f>
        <v>61</v>
      </c>
    </row>
    <row r="58" spans="1:8" ht="15" customHeight="1" x14ac:dyDescent="0.2">
      <c r="A58" s="46" t="s">
        <v>36</v>
      </c>
      <c r="B58" s="39">
        <f>B59</f>
        <v>5</v>
      </c>
      <c r="C58" s="39">
        <f>C59</f>
        <v>16</v>
      </c>
      <c r="D58" s="39">
        <f>D59</f>
        <v>21</v>
      </c>
      <c r="E58" s="39">
        <f>E59</f>
        <v>6</v>
      </c>
      <c r="F58" s="39">
        <f>F59</f>
        <v>19</v>
      </c>
      <c r="G58" s="39">
        <f>G59</f>
        <v>25</v>
      </c>
      <c r="H58" s="39">
        <f>H59</f>
        <v>46</v>
      </c>
    </row>
    <row r="59" spans="1:8" ht="15" customHeight="1" x14ac:dyDescent="0.2">
      <c r="A59" s="45" t="s">
        <v>35</v>
      </c>
      <c r="B59" s="39">
        <v>5</v>
      </c>
      <c r="C59" s="39">
        <v>16</v>
      </c>
      <c r="D59" s="39">
        <v>21</v>
      </c>
      <c r="E59" s="39">
        <v>6</v>
      </c>
      <c r="F59" s="39">
        <v>19</v>
      </c>
      <c r="G59" s="39">
        <v>25</v>
      </c>
      <c r="H59" s="44">
        <f>SUM(D59,G59)</f>
        <v>46</v>
      </c>
    </row>
    <row r="60" spans="1:8" ht="15" customHeight="1" x14ac:dyDescent="0.2">
      <c r="A60" s="43" t="s">
        <v>34</v>
      </c>
      <c r="B60" s="42">
        <v>5</v>
      </c>
      <c r="C60" s="42">
        <v>16</v>
      </c>
      <c r="D60" s="42">
        <v>21</v>
      </c>
      <c r="E60" s="42">
        <v>6</v>
      </c>
      <c r="F60" s="42">
        <v>19</v>
      </c>
      <c r="G60" s="42">
        <v>25</v>
      </c>
      <c r="H60" s="41">
        <f>SUM(D60,G60)</f>
        <v>46</v>
      </c>
    </row>
    <row r="61" spans="1:8" ht="15" customHeight="1" x14ac:dyDescent="0.2">
      <c r="A61" s="46" t="s">
        <v>33</v>
      </c>
      <c r="B61" s="39">
        <v>3</v>
      </c>
      <c r="C61" s="39">
        <v>7</v>
      </c>
      <c r="D61" s="39">
        <v>10</v>
      </c>
      <c r="E61" s="39">
        <v>3</v>
      </c>
      <c r="F61" s="39">
        <v>2</v>
      </c>
      <c r="G61" s="39">
        <v>5</v>
      </c>
      <c r="H61" s="44">
        <f>SUM(D61,G61)</f>
        <v>15</v>
      </c>
    </row>
    <row r="62" spans="1:8" ht="15" customHeight="1" x14ac:dyDescent="0.2">
      <c r="A62" s="45" t="s">
        <v>17</v>
      </c>
      <c r="B62" s="39">
        <v>3</v>
      </c>
      <c r="C62" s="39">
        <v>7</v>
      </c>
      <c r="D62" s="39">
        <v>10</v>
      </c>
      <c r="E62" s="39">
        <v>3</v>
      </c>
      <c r="F62" s="39">
        <v>2</v>
      </c>
      <c r="G62" s="39">
        <v>5</v>
      </c>
      <c r="H62" s="44">
        <f>SUM(D62,G62)</f>
        <v>15</v>
      </c>
    </row>
    <row r="63" spans="1:8" ht="15" customHeight="1" x14ac:dyDescent="0.2">
      <c r="A63" s="43" t="s">
        <v>32</v>
      </c>
      <c r="B63" s="42">
        <v>3</v>
      </c>
      <c r="C63" s="42">
        <v>7</v>
      </c>
      <c r="D63" s="42">
        <v>10</v>
      </c>
      <c r="E63" s="42">
        <v>3</v>
      </c>
      <c r="F63" s="42">
        <v>2</v>
      </c>
      <c r="G63" s="42">
        <v>5</v>
      </c>
      <c r="H63" s="41">
        <f>SUM(D63,G63)</f>
        <v>15</v>
      </c>
    </row>
    <row r="64" spans="1:8" ht="15" customHeight="1" x14ac:dyDescent="0.2">
      <c r="A64" s="40" t="s">
        <v>31</v>
      </c>
      <c r="B64" s="39">
        <f>SUM(B65,B70,B74,B76,B78,B81,B86,B88,B90)</f>
        <v>2050</v>
      </c>
      <c r="C64" s="39">
        <f>SUM(C65,C70,C74,C76,C78,C81,C86,C88,C90)</f>
        <v>2395</v>
      </c>
      <c r="D64" s="39">
        <f>SUM(D65,D70,D74,D76,D78,D81,D86,D88,D90)</f>
        <v>4445</v>
      </c>
      <c r="E64" s="39">
        <f>SUM(E65,E70,E74,E76,E78,E81,E86,E88,E90)</f>
        <v>3691</v>
      </c>
      <c r="F64" s="39">
        <f>SUM(F65,F70,F74,F76,F78,F81,F86,F88,F90)</f>
        <v>5156</v>
      </c>
      <c r="G64" s="39">
        <f>SUM(G65,G70,G74,G76,G78,G81,G86,G88,G90)</f>
        <v>8847</v>
      </c>
      <c r="H64" s="39">
        <f>SUM(H65,H70,H74,H76,H78,H81,H86,H88,H90)</f>
        <v>13292</v>
      </c>
    </row>
    <row r="65" spans="1:8" s="23" customFormat="1" ht="15" customHeight="1" x14ac:dyDescent="0.2">
      <c r="A65" s="35" t="s">
        <v>30</v>
      </c>
      <c r="B65" s="24">
        <f>SUM(B66:B69)</f>
        <v>411</v>
      </c>
      <c r="C65" s="24">
        <f>SUM(C66:C69)</f>
        <v>362</v>
      </c>
      <c r="D65" s="24">
        <f>SUM(D66:D69)</f>
        <v>773</v>
      </c>
      <c r="E65" s="24">
        <f>SUM(E66:E69)</f>
        <v>804</v>
      </c>
      <c r="F65" s="24">
        <f>SUM(F66:F69)</f>
        <v>843</v>
      </c>
      <c r="G65" s="24">
        <f>SUM(E65:F65)</f>
        <v>1647</v>
      </c>
      <c r="H65" s="24">
        <f>SUM(G65,D65)</f>
        <v>2420</v>
      </c>
    </row>
    <row r="66" spans="1:8" s="16" customFormat="1" ht="15" customHeight="1" x14ac:dyDescent="0.2">
      <c r="A66" s="38" t="s">
        <v>29</v>
      </c>
      <c r="B66" s="37">
        <v>111</v>
      </c>
      <c r="C66" s="37">
        <v>104</v>
      </c>
      <c r="D66" s="20">
        <v>215</v>
      </c>
      <c r="E66" s="37">
        <v>204</v>
      </c>
      <c r="F66" s="37">
        <v>271</v>
      </c>
      <c r="G66" s="20">
        <v>475</v>
      </c>
      <c r="H66" s="20">
        <f>SUM(G66,D66)</f>
        <v>690</v>
      </c>
    </row>
    <row r="67" spans="1:8" s="16" customFormat="1" ht="15" customHeight="1" x14ac:dyDescent="0.2">
      <c r="A67" s="38" t="s">
        <v>28</v>
      </c>
      <c r="B67" s="37">
        <v>153</v>
      </c>
      <c r="C67" s="37">
        <v>89</v>
      </c>
      <c r="D67" s="20">
        <v>242</v>
      </c>
      <c r="E67" s="37">
        <v>310</v>
      </c>
      <c r="F67" s="37">
        <v>196</v>
      </c>
      <c r="G67" s="20">
        <v>506</v>
      </c>
      <c r="H67" s="20">
        <f>SUM(G67,D67)</f>
        <v>748</v>
      </c>
    </row>
    <row r="68" spans="1:8" s="16" customFormat="1" ht="15" customHeight="1" x14ac:dyDescent="0.2">
      <c r="A68" s="38" t="s">
        <v>27</v>
      </c>
      <c r="B68" s="37">
        <v>90</v>
      </c>
      <c r="C68" s="37">
        <v>106</v>
      </c>
      <c r="D68" s="20">
        <v>196</v>
      </c>
      <c r="E68" s="37">
        <v>184</v>
      </c>
      <c r="F68" s="37">
        <v>219</v>
      </c>
      <c r="G68" s="20">
        <v>403</v>
      </c>
      <c r="H68" s="20">
        <f>SUM(G68,D68)</f>
        <v>599</v>
      </c>
    </row>
    <row r="69" spans="1:8" s="16" customFormat="1" ht="15" customHeight="1" x14ac:dyDescent="0.2">
      <c r="A69" s="38" t="s">
        <v>26</v>
      </c>
      <c r="B69" s="37">
        <v>57</v>
      </c>
      <c r="C69" s="37">
        <v>63</v>
      </c>
      <c r="D69" s="20">
        <v>120</v>
      </c>
      <c r="E69" s="37">
        <v>106</v>
      </c>
      <c r="F69" s="37">
        <v>157</v>
      </c>
      <c r="G69" s="20">
        <v>263</v>
      </c>
      <c r="H69" s="20">
        <f>SUM(G69,D69)</f>
        <v>383</v>
      </c>
    </row>
    <row r="70" spans="1:8" s="23" customFormat="1" ht="15" customHeight="1" x14ac:dyDescent="0.2">
      <c r="A70" s="35" t="s">
        <v>25</v>
      </c>
      <c r="B70" s="24">
        <f>SUM(B71:B73)</f>
        <v>442</v>
      </c>
      <c r="C70" s="24">
        <f>SUM(C71:C73)</f>
        <v>253</v>
      </c>
      <c r="D70" s="24">
        <f>SUM(D71:D73)</f>
        <v>695</v>
      </c>
      <c r="E70" s="24">
        <f>SUM(E71:E73)</f>
        <v>880</v>
      </c>
      <c r="F70" s="24">
        <f>SUM(F71:F73)</f>
        <v>683</v>
      </c>
      <c r="G70" s="24">
        <f>SUM(E70:F70)</f>
        <v>1563</v>
      </c>
      <c r="H70" s="24">
        <f>SUM(G70,D70)</f>
        <v>2258</v>
      </c>
    </row>
    <row r="71" spans="1:8" s="16" customFormat="1" ht="15" customHeight="1" x14ac:dyDescent="0.2">
      <c r="A71" s="36" t="s">
        <v>24</v>
      </c>
      <c r="B71" s="21">
        <v>200</v>
      </c>
      <c r="C71" s="21">
        <v>101</v>
      </c>
      <c r="D71" s="20">
        <v>301</v>
      </c>
      <c r="E71" s="31">
        <v>380</v>
      </c>
      <c r="F71" s="31">
        <v>309</v>
      </c>
      <c r="G71" s="20">
        <v>689</v>
      </c>
      <c r="H71" s="20">
        <f>SUM(G71,D71)</f>
        <v>990</v>
      </c>
    </row>
    <row r="72" spans="1:8" s="16" customFormat="1" ht="15" customHeight="1" x14ac:dyDescent="0.2">
      <c r="A72" s="36" t="s">
        <v>23</v>
      </c>
      <c r="B72" s="21">
        <v>161</v>
      </c>
      <c r="C72" s="21">
        <v>139</v>
      </c>
      <c r="D72" s="20">
        <v>300</v>
      </c>
      <c r="E72" s="31">
        <v>291</v>
      </c>
      <c r="F72" s="31">
        <v>331</v>
      </c>
      <c r="G72" s="20">
        <v>622</v>
      </c>
      <c r="H72" s="20">
        <f>SUM(G72,D72)</f>
        <v>922</v>
      </c>
    </row>
    <row r="73" spans="1:8" s="16" customFormat="1" ht="15" customHeight="1" x14ac:dyDescent="0.2">
      <c r="A73" s="36" t="s">
        <v>22</v>
      </c>
      <c r="B73" s="21">
        <v>81</v>
      </c>
      <c r="C73" s="21">
        <v>13</v>
      </c>
      <c r="D73" s="20">
        <v>94</v>
      </c>
      <c r="E73" s="21">
        <v>209</v>
      </c>
      <c r="F73" s="21">
        <v>43</v>
      </c>
      <c r="G73" s="20">
        <v>252</v>
      </c>
      <c r="H73" s="20">
        <f>SUM(G73,D73)</f>
        <v>346</v>
      </c>
    </row>
    <row r="74" spans="1:8" s="23" customFormat="1" ht="15" customHeight="1" x14ac:dyDescent="0.2">
      <c r="A74" s="35" t="s">
        <v>21</v>
      </c>
      <c r="B74" s="24">
        <f>SUM(B75)</f>
        <v>419</v>
      </c>
      <c r="C74" s="24">
        <f>SUM(C75)</f>
        <v>342</v>
      </c>
      <c r="D74" s="24">
        <f>SUM(D75)</f>
        <v>761</v>
      </c>
      <c r="E74" s="24">
        <f>SUM(E75)</f>
        <v>622</v>
      </c>
      <c r="F74" s="24">
        <f>SUM(F75)</f>
        <v>455</v>
      </c>
      <c r="G74" s="24">
        <f>SUM(E74:F74)</f>
        <v>1077</v>
      </c>
      <c r="H74" s="24">
        <f>SUM(G74,D74)</f>
        <v>1838</v>
      </c>
    </row>
    <row r="75" spans="1:8" s="16" customFormat="1" ht="15" customHeight="1" x14ac:dyDescent="0.2">
      <c r="A75" s="36" t="s">
        <v>20</v>
      </c>
      <c r="B75" s="21">
        <v>419</v>
      </c>
      <c r="C75" s="21">
        <v>342</v>
      </c>
      <c r="D75" s="20">
        <v>761</v>
      </c>
      <c r="E75" s="21">
        <v>622</v>
      </c>
      <c r="F75" s="21">
        <v>455</v>
      </c>
      <c r="G75" s="20">
        <v>1077</v>
      </c>
      <c r="H75" s="20">
        <f>SUM(G75,D75)</f>
        <v>1838</v>
      </c>
    </row>
    <row r="76" spans="1:8" s="23" customFormat="1" ht="15" customHeight="1" x14ac:dyDescent="0.2">
      <c r="A76" s="35" t="s">
        <v>19</v>
      </c>
      <c r="B76" s="24">
        <f>SUM(B77)</f>
        <v>204</v>
      </c>
      <c r="C76" s="24">
        <f>SUM(C77)</f>
        <v>69</v>
      </c>
      <c r="D76" s="24">
        <f>SUM(D77)</f>
        <v>273</v>
      </c>
      <c r="E76" s="24">
        <f>SUM(E77)</f>
        <v>296</v>
      </c>
      <c r="F76" s="24">
        <f>SUM(F77)</f>
        <v>122</v>
      </c>
      <c r="G76" s="24">
        <f>SUM(E76:F76)</f>
        <v>418</v>
      </c>
      <c r="H76" s="24">
        <f>SUM(G76,D76)</f>
        <v>691</v>
      </c>
    </row>
    <row r="77" spans="1:8" s="16" customFormat="1" ht="15" customHeight="1" x14ac:dyDescent="0.2">
      <c r="A77" s="36" t="s">
        <v>18</v>
      </c>
      <c r="B77" s="21">
        <v>204</v>
      </c>
      <c r="C77" s="21">
        <v>69</v>
      </c>
      <c r="D77" s="20">
        <v>273</v>
      </c>
      <c r="E77" s="31">
        <v>296</v>
      </c>
      <c r="F77" s="31">
        <v>122</v>
      </c>
      <c r="G77" s="20">
        <v>418</v>
      </c>
      <c r="H77" s="20">
        <f>SUM(G77,D77)</f>
        <v>691</v>
      </c>
    </row>
    <row r="78" spans="1:8" s="23" customFormat="1" ht="15" customHeight="1" x14ac:dyDescent="0.2">
      <c r="A78" s="35" t="s">
        <v>17</v>
      </c>
      <c r="B78" s="24">
        <f>SUM(B79:B80)</f>
        <v>108</v>
      </c>
      <c r="C78" s="24">
        <f>SUM(C79:C80)</f>
        <v>358</v>
      </c>
      <c r="D78" s="24">
        <f>SUM(D79:D80)</f>
        <v>466</v>
      </c>
      <c r="E78" s="24">
        <f>SUM(E79:E80)</f>
        <v>279</v>
      </c>
      <c r="F78" s="24">
        <f>SUM(F79:F80)</f>
        <v>910</v>
      </c>
      <c r="G78" s="24">
        <f>SUM(E78:F78)</f>
        <v>1189</v>
      </c>
      <c r="H78" s="24">
        <f>SUM(G78,D78)</f>
        <v>1655</v>
      </c>
    </row>
    <row r="79" spans="1:8" s="23" customFormat="1" ht="15" customHeight="1" x14ac:dyDescent="0.2">
      <c r="A79" s="22" t="s">
        <v>16</v>
      </c>
      <c r="B79" s="34">
        <v>23</v>
      </c>
      <c r="C79" s="34">
        <v>49</v>
      </c>
      <c r="D79" s="20">
        <v>72</v>
      </c>
      <c r="E79" s="34">
        <v>83</v>
      </c>
      <c r="F79" s="34">
        <v>121</v>
      </c>
      <c r="G79" s="20">
        <v>204</v>
      </c>
      <c r="H79" s="20">
        <f>SUM(G79,D79)</f>
        <v>276</v>
      </c>
    </row>
    <row r="80" spans="1:8" s="16" customFormat="1" ht="15" customHeight="1" x14ac:dyDescent="0.2">
      <c r="A80" s="32" t="s">
        <v>15</v>
      </c>
      <c r="B80" s="21">
        <v>85</v>
      </c>
      <c r="C80" s="21">
        <v>309</v>
      </c>
      <c r="D80" s="20">
        <v>394</v>
      </c>
      <c r="E80" s="21">
        <v>196</v>
      </c>
      <c r="F80" s="21">
        <v>789</v>
      </c>
      <c r="G80" s="20">
        <v>985</v>
      </c>
      <c r="H80" s="20">
        <f>SUM(G80,D80)</f>
        <v>1379</v>
      </c>
    </row>
    <row r="81" spans="1:16" s="23" customFormat="1" ht="15" customHeight="1" x14ac:dyDescent="0.2">
      <c r="A81" s="26" t="s">
        <v>14</v>
      </c>
      <c r="B81" s="25">
        <f>SUM(B82:B85)</f>
        <v>29</v>
      </c>
      <c r="C81" s="25">
        <f>SUM(C82:C85)</f>
        <v>40</v>
      </c>
      <c r="D81" s="25">
        <f>SUM(D82:D85)</f>
        <v>69</v>
      </c>
      <c r="E81" s="25">
        <f>SUM(E82:E85)</f>
        <v>29</v>
      </c>
      <c r="F81" s="25">
        <f>SUM(F82:F85)</f>
        <v>57</v>
      </c>
      <c r="G81" s="25">
        <f>SUM(G82:G85)</f>
        <v>86</v>
      </c>
      <c r="H81" s="24">
        <f>SUM(G81,D81)</f>
        <v>155</v>
      </c>
    </row>
    <row r="82" spans="1:16" s="16" customFormat="1" ht="15" customHeight="1" x14ac:dyDescent="0.2">
      <c r="A82" s="33" t="s">
        <v>13</v>
      </c>
      <c r="B82" s="21">
        <v>0</v>
      </c>
      <c r="C82" s="21">
        <v>1</v>
      </c>
      <c r="D82" s="20">
        <v>1</v>
      </c>
      <c r="E82" s="21">
        <v>2</v>
      </c>
      <c r="F82" s="21">
        <v>4</v>
      </c>
      <c r="G82" s="20">
        <v>6</v>
      </c>
      <c r="H82" s="20">
        <f>SUM(G82,D82)</f>
        <v>7</v>
      </c>
      <c r="I82" s="30"/>
      <c r="J82" s="29"/>
      <c r="K82" s="29"/>
      <c r="L82" s="29"/>
      <c r="M82" s="29"/>
      <c r="N82" s="29"/>
      <c r="O82" s="29"/>
      <c r="P82" s="29"/>
    </row>
    <row r="83" spans="1:16" s="16" customFormat="1" ht="15" customHeight="1" x14ac:dyDescent="0.2">
      <c r="A83" s="32" t="s">
        <v>12</v>
      </c>
      <c r="B83" s="21">
        <v>16</v>
      </c>
      <c r="C83" s="21">
        <v>27</v>
      </c>
      <c r="D83" s="20">
        <v>43</v>
      </c>
      <c r="E83" s="21">
        <v>13</v>
      </c>
      <c r="F83" s="21">
        <v>37</v>
      </c>
      <c r="G83" s="20">
        <v>50</v>
      </c>
      <c r="H83" s="20">
        <f>SUM(G83,D83)</f>
        <v>93</v>
      </c>
      <c r="I83" s="30"/>
      <c r="J83" s="29"/>
      <c r="K83" s="29"/>
      <c r="L83" s="29"/>
      <c r="M83" s="29"/>
      <c r="N83" s="29"/>
      <c r="O83" s="29"/>
      <c r="P83" s="29"/>
    </row>
    <row r="84" spans="1:16" s="16" customFormat="1" ht="15" customHeight="1" x14ac:dyDescent="0.2">
      <c r="A84" s="32" t="s">
        <v>11</v>
      </c>
      <c r="B84" s="21">
        <v>13</v>
      </c>
      <c r="C84" s="21">
        <v>11</v>
      </c>
      <c r="D84" s="20">
        <v>24</v>
      </c>
      <c r="E84" s="21">
        <v>13</v>
      </c>
      <c r="F84" s="21">
        <v>13</v>
      </c>
      <c r="G84" s="20">
        <v>26</v>
      </c>
      <c r="H84" s="20">
        <f>SUM(G84,D84)</f>
        <v>50</v>
      </c>
      <c r="I84" s="30"/>
      <c r="J84" s="29"/>
      <c r="K84" s="29"/>
      <c r="L84" s="29"/>
      <c r="M84" s="29"/>
      <c r="N84" s="29"/>
      <c r="O84" s="29"/>
      <c r="P84" s="29"/>
    </row>
    <row r="85" spans="1:16" s="16" customFormat="1" ht="15" customHeight="1" x14ac:dyDescent="0.2">
      <c r="A85" s="32" t="s">
        <v>10</v>
      </c>
      <c r="B85" s="21">
        <v>0</v>
      </c>
      <c r="C85" s="21">
        <v>1</v>
      </c>
      <c r="D85" s="20">
        <v>1</v>
      </c>
      <c r="E85" s="21">
        <v>1</v>
      </c>
      <c r="F85" s="21">
        <v>3</v>
      </c>
      <c r="G85" s="20">
        <v>4</v>
      </c>
      <c r="H85" s="20">
        <f>SUM(G85,D85)</f>
        <v>5</v>
      </c>
      <c r="I85" s="30"/>
      <c r="J85" s="29"/>
      <c r="K85" s="29"/>
      <c r="L85" s="29"/>
      <c r="M85" s="29"/>
      <c r="N85" s="29"/>
      <c r="O85" s="29"/>
      <c r="P85" s="29"/>
    </row>
    <row r="86" spans="1:16" s="16" customFormat="1" ht="15" customHeight="1" x14ac:dyDescent="0.2">
      <c r="A86" s="26" t="s">
        <v>9</v>
      </c>
      <c r="B86" s="25">
        <f>B87</f>
        <v>93</v>
      </c>
      <c r="C86" s="25">
        <f>C87</f>
        <v>109</v>
      </c>
      <c r="D86" s="25">
        <f>D87</f>
        <v>202</v>
      </c>
      <c r="E86" s="25">
        <f>E87</f>
        <v>103</v>
      </c>
      <c r="F86" s="25">
        <f>F87</f>
        <v>117</v>
      </c>
      <c r="G86" s="24">
        <f>SUM(E86:F86)</f>
        <v>220</v>
      </c>
      <c r="H86" s="24">
        <f>SUM(G86,D86)</f>
        <v>422</v>
      </c>
      <c r="I86" s="30"/>
      <c r="J86" s="29"/>
      <c r="K86" s="29"/>
      <c r="L86" s="29"/>
      <c r="M86" s="29"/>
      <c r="N86" s="29"/>
      <c r="O86" s="29"/>
      <c r="P86" s="29"/>
    </row>
    <row r="87" spans="1:16" s="16" customFormat="1" ht="15" customHeight="1" x14ac:dyDescent="0.2">
      <c r="A87" s="27" t="s">
        <v>8</v>
      </c>
      <c r="B87" s="21">
        <v>93</v>
      </c>
      <c r="C87" s="21">
        <v>109</v>
      </c>
      <c r="D87" s="20">
        <v>202</v>
      </c>
      <c r="E87" s="31">
        <v>103</v>
      </c>
      <c r="F87" s="31">
        <v>117</v>
      </c>
      <c r="G87" s="20">
        <v>220</v>
      </c>
      <c r="H87" s="20">
        <f>SUM(G87,D87)</f>
        <v>422</v>
      </c>
      <c r="I87" s="30"/>
      <c r="J87" s="29"/>
      <c r="K87" s="29"/>
      <c r="L87" s="29"/>
      <c r="M87" s="29"/>
      <c r="N87" s="29"/>
      <c r="O87" s="29"/>
      <c r="P87" s="29"/>
    </row>
    <row r="88" spans="1:16" s="23" customFormat="1" ht="15" customHeight="1" x14ac:dyDescent="0.2">
      <c r="A88" s="26" t="s">
        <v>7</v>
      </c>
      <c r="B88" s="28">
        <f>SUM(B89)</f>
        <v>317</v>
      </c>
      <c r="C88" s="28">
        <f>SUM(C89)</f>
        <v>695</v>
      </c>
      <c r="D88" s="28">
        <f>SUM(D89)</f>
        <v>1012</v>
      </c>
      <c r="E88" s="28">
        <f>SUM(E89)</f>
        <v>600</v>
      </c>
      <c r="F88" s="28">
        <f>SUM(F89)</f>
        <v>1487</v>
      </c>
      <c r="G88" s="24">
        <f>SUM(E88:F88)</f>
        <v>2087</v>
      </c>
      <c r="H88" s="24">
        <f>SUM(G88,D88)</f>
        <v>3099</v>
      </c>
    </row>
    <row r="89" spans="1:16" s="16" customFormat="1" ht="15" customHeight="1" x14ac:dyDescent="0.2">
      <c r="A89" s="27" t="s">
        <v>6</v>
      </c>
      <c r="B89" s="21">
        <v>317</v>
      </c>
      <c r="C89" s="21">
        <v>695</v>
      </c>
      <c r="D89" s="20">
        <v>1012</v>
      </c>
      <c r="E89" s="21">
        <v>600</v>
      </c>
      <c r="F89" s="21">
        <v>1487</v>
      </c>
      <c r="G89" s="20">
        <v>2087</v>
      </c>
      <c r="H89" s="20">
        <f>SUM(G89,D89)</f>
        <v>3099</v>
      </c>
    </row>
    <row r="90" spans="1:16" s="23" customFormat="1" ht="15" customHeight="1" x14ac:dyDescent="0.2">
      <c r="A90" s="26" t="s">
        <v>5</v>
      </c>
      <c r="B90" s="25">
        <f>SUM(B91)</f>
        <v>27</v>
      </c>
      <c r="C90" s="25">
        <f>SUM(C91)</f>
        <v>167</v>
      </c>
      <c r="D90" s="25">
        <f>SUM(D91)</f>
        <v>194</v>
      </c>
      <c r="E90" s="25">
        <f>SUM(E91)</f>
        <v>78</v>
      </c>
      <c r="F90" s="25">
        <f>SUM(F91)</f>
        <v>482</v>
      </c>
      <c r="G90" s="24">
        <f>SUM(E90:F90)</f>
        <v>560</v>
      </c>
      <c r="H90" s="24">
        <f>SUM(G90,D90)</f>
        <v>754</v>
      </c>
    </row>
    <row r="91" spans="1:16" s="16" customFormat="1" ht="15" customHeight="1" x14ac:dyDescent="0.2">
      <c r="A91" s="22" t="s">
        <v>4</v>
      </c>
      <c r="B91" s="21">
        <v>27</v>
      </c>
      <c r="C91" s="21">
        <v>167</v>
      </c>
      <c r="D91" s="20">
        <v>194</v>
      </c>
      <c r="E91" s="21">
        <v>78</v>
      </c>
      <c r="F91" s="21">
        <v>482</v>
      </c>
      <c r="G91" s="20">
        <v>560</v>
      </c>
      <c r="H91" s="20">
        <f>SUM(G91,D91)</f>
        <v>754</v>
      </c>
    </row>
    <row r="92" spans="1:16" ht="9" customHeight="1" x14ac:dyDescent="0.2">
      <c r="A92" s="16"/>
      <c r="B92" s="19"/>
      <c r="C92" s="19"/>
      <c r="D92" s="19"/>
      <c r="E92" s="20"/>
      <c r="F92" s="19"/>
      <c r="G92" s="19"/>
      <c r="H92" s="19"/>
    </row>
    <row r="93" spans="1:16" ht="15" customHeight="1" x14ac:dyDescent="0.2">
      <c r="A93" s="18" t="s">
        <v>3</v>
      </c>
      <c r="B93" s="17">
        <f>SUM(B8,B56)</f>
        <v>4024</v>
      </c>
      <c r="C93" s="17">
        <f>SUM(C8,C56)</f>
        <v>4103</v>
      </c>
      <c r="D93" s="17">
        <f>SUM(D8,D56)</f>
        <v>8127</v>
      </c>
      <c r="E93" s="17">
        <f>SUM(E8,E56)</f>
        <v>10894</v>
      </c>
      <c r="F93" s="17">
        <f>SUM(F8,F56)</f>
        <v>13411</v>
      </c>
      <c r="G93" s="17">
        <f>SUM(G8,G56)</f>
        <v>24305</v>
      </c>
      <c r="H93" s="17">
        <f>SUM(H8,H56)</f>
        <v>32432</v>
      </c>
    </row>
    <row r="94" spans="1:16" ht="12.75" customHeight="1" x14ac:dyDescent="0.2">
      <c r="A94" s="16"/>
      <c r="B94" s="5"/>
      <c r="C94" s="5"/>
      <c r="D94" s="5"/>
      <c r="E94" s="15"/>
      <c r="F94" s="5"/>
      <c r="G94" s="5"/>
      <c r="H94" s="5"/>
    </row>
    <row r="95" spans="1:16" x14ac:dyDescent="0.2">
      <c r="A95" s="14" t="s">
        <v>2</v>
      </c>
      <c r="B95" s="14"/>
      <c r="C95" s="14"/>
      <c r="D95" s="14"/>
      <c r="E95" s="14"/>
      <c r="F95" s="14"/>
      <c r="G95" s="14"/>
      <c r="H95" s="14"/>
    </row>
    <row r="96" spans="1:16" x14ac:dyDescent="0.2">
      <c r="A96" s="13" t="s">
        <v>1</v>
      </c>
      <c r="B96" s="12"/>
      <c r="C96" s="12"/>
      <c r="D96" s="12"/>
      <c r="E96" s="12"/>
      <c r="F96" s="12"/>
      <c r="G96" s="12"/>
      <c r="H96" s="12"/>
    </row>
    <row r="97" spans="1:8" x14ac:dyDescent="0.2">
      <c r="A97" s="11"/>
      <c r="B97" s="9"/>
      <c r="C97" s="9"/>
      <c r="D97" s="9"/>
      <c r="E97" s="10"/>
      <c r="F97" s="9"/>
      <c r="G97" s="9"/>
    </row>
    <row r="98" spans="1:8" ht="12" customHeight="1" x14ac:dyDescent="0.2">
      <c r="A98" s="8" t="s">
        <v>0</v>
      </c>
      <c r="B98" s="6"/>
      <c r="C98" s="6"/>
      <c r="D98" s="6"/>
      <c r="E98" s="7"/>
      <c r="F98" s="6"/>
      <c r="G98" s="6"/>
      <c r="H98" s="5"/>
    </row>
    <row r="245" spans="2:8" ht="9" customHeight="1" x14ac:dyDescent="0.2">
      <c r="B245" s="1"/>
      <c r="C245" s="1"/>
      <c r="D245" s="1"/>
      <c r="E245" s="4"/>
      <c r="F245" s="1"/>
      <c r="G245" s="1"/>
      <c r="H245" s="1"/>
    </row>
    <row r="246" spans="2:8" ht="13.5" customHeight="1" x14ac:dyDescent="0.2">
      <c r="B246" s="1"/>
      <c r="C246" s="1"/>
      <c r="D246" s="1"/>
      <c r="E246" s="4"/>
      <c r="F246" s="1"/>
      <c r="G246" s="1"/>
      <c r="H246" s="1"/>
    </row>
    <row r="247" spans="2:8" ht="8.25" customHeight="1" x14ac:dyDescent="0.2">
      <c r="B247" s="1"/>
      <c r="C247" s="1"/>
      <c r="D247" s="1"/>
      <c r="E247" s="4"/>
      <c r="F247" s="1"/>
      <c r="G247" s="1"/>
      <c r="H247" s="1"/>
    </row>
  </sheetData>
  <mergeCells count="7">
    <mergeCell ref="A95:H95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por modalidad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2018-06-07T18:27:43Z</dcterms:created>
  <dcterms:modified xsi:type="dcterms:W3CDTF">2018-06-07T18:27:56Z</dcterms:modified>
</cp:coreProperties>
</file>