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uayed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C9" i="1" l="1"/>
  <c r="E9" i="1"/>
  <c r="G9" i="1"/>
  <c r="B10" i="1"/>
  <c r="B9" i="1" s="1"/>
  <c r="B8" i="1" s="1"/>
  <c r="C10" i="1"/>
  <c r="D10" i="1"/>
  <c r="D9" i="1" s="1"/>
  <c r="D8" i="1" s="1"/>
  <c r="E10" i="1"/>
  <c r="F10" i="1"/>
  <c r="F9" i="1" s="1"/>
  <c r="F8" i="1" s="1"/>
  <c r="G10" i="1"/>
  <c r="H10" i="1"/>
  <c r="H9" i="1" s="1"/>
  <c r="H11" i="1"/>
  <c r="B12" i="1"/>
  <c r="C12" i="1"/>
  <c r="D12" i="1"/>
  <c r="E12" i="1"/>
  <c r="F12" i="1"/>
  <c r="G12" i="1"/>
  <c r="H12" i="1"/>
  <c r="H13" i="1"/>
  <c r="B14" i="1"/>
  <c r="D14" i="1"/>
  <c r="F14" i="1"/>
  <c r="B15" i="1"/>
  <c r="C15" i="1"/>
  <c r="C14" i="1" s="1"/>
  <c r="D15" i="1"/>
  <c r="E15" i="1"/>
  <c r="E14" i="1" s="1"/>
  <c r="F15" i="1"/>
  <c r="G15" i="1"/>
  <c r="G14" i="1" s="1"/>
  <c r="H14" i="1" s="1"/>
  <c r="H16" i="1"/>
  <c r="B18" i="1"/>
  <c r="B17" i="1" s="1"/>
  <c r="C18" i="1"/>
  <c r="D18" i="1"/>
  <c r="D17" i="1" s="1"/>
  <c r="E18" i="1"/>
  <c r="F18" i="1"/>
  <c r="F17" i="1" s="1"/>
  <c r="H19" i="1"/>
  <c r="H20" i="1"/>
  <c r="H21" i="1"/>
  <c r="H22" i="1"/>
  <c r="B23" i="1"/>
  <c r="C23" i="1"/>
  <c r="C17" i="1" s="1"/>
  <c r="D23" i="1"/>
  <c r="E23" i="1"/>
  <c r="E17" i="1" s="1"/>
  <c r="F23" i="1"/>
  <c r="G23" i="1"/>
  <c r="H23" i="1" s="1"/>
  <c r="H24" i="1"/>
  <c r="H25" i="1"/>
  <c r="H26" i="1"/>
  <c r="B27" i="1"/>
  <c r="C27" i="1"/>
  <c r="D27" i="1"/>
  <c r="E27" i="1"/>
  <c r="F27" i="1"/>
  <c r="G27" i="1"/>
  <c r="H27" i="1" s="1"/>
  <c r="H28" i="1"/>
  <c r="B29" i="1"/>
  <c r="C29" i="1"/>
  <c r="D29" i="1"/>
  <c r="E29" i="1"/>
  <c r="F29" i="1"/>
  <c r="G29" i="1"/>
  <c r="H29" i="1" s="1"/>
  <c r="H30" i="1"/>
  <c r="B31" i="1"/>
  <c r="C31" i="1"/>
  <c r="D31" i="1"/>
  <c r="E31" i="1"/>
  <c r="F31" i="1"/>
  <c r="G31" i="1"/>
  <c r="H31" i="1" s="1"/>
  <c r="H32" i="1"/>
  <c r="H33" i="1"/>
  <c r="H34" i="1"/>
  <c r="H35" i="1"/>
  <c r="H36" i="1"/>
  <c r="H37" i="1"/>
  <c r="H38" i="1"/>
  <c r="B39" i="1"/>
  <c r="C39" i="1"/>
  <c r="D39" i="1"/>
  <c r="E39" i="1"/>
  <c r="F39" i="1"/>
  <c r="G39" i="1"/>
  <c r="H39" i="1" s="1"/>
  <c r="H40" i="1"/>
  <c r="B41" i="1"/>
  <c r="C41" i="1"/>
  <c r="D41" i="1"/>
  <c r="E41" i="1"/>
  <c r="F41" i="1"/>
  <c r="G41" i="1"/>
  <c r="H41" i="1" s="1"/>
  <c r="H42" i="1"/>
  <c r="H43" i="1"/>
  <c r="H44" i="1"/>
  <c r="H45" i="1"/>
  <c r="H46" i="1"/>
  <c r="H47" i="1"/>
  <c r="H48" i="1"/>
  <c r="B49" i="1"/>
  <c r="C49" i="1"/>
  <c r="D49" i="1"/>
  <c r="E49" i="1"/>
  <c r="F49" i="1"/>
  <c r="G49" i="1"/>
  <c r="H49" i="1" s="1"/>
  <c r="H50" i="1"/>
  <c r="H51" i="1"/>
  <c r="H52" i="1"/>
  <c r="B53" i="1"/>
  <c r="C53" i="1"/>
  <c r="D53" i="1"/>
  <c r="E53" i="1"/>
  <c r="F53" i="1"/>
  <c r="G53" i="1"/>
  <c r="H53" i="1" s="1"/>
  <c r="H54" i="1"/>
  <c r="B55" i="1"/>
  <c r="C55" i="1"/>
  <c r="D55" i="1"/>
  <c r="E55" i="1"/>
  <c r="F55" i="1"/>
  <c r="G55" i="1"/>
  <c r="H55" i="1" s="1"/>
  <c r="H56" i="1"/>
  <c r="B57" i="1"/>
  <c r="C57" i="1"/>
  <c r="D57" i="1"/>
  <c r="E57" i="1"/>
  <c r="F57" i="1"/>
  <c r="G57" i="1" s="1"/>
  <c r="H57" i="1" s="1"/>
  <c r="H58" i="1"/>
  <c r="B59" i="1"/>
  <c r="C59" i="1"/>
  <c r="D59" i="1"/>
  <c r="E59" i="1"/>
  <c r="F59" i="1"/>
  <c r="G59" i="1"/>
  <c r="H59" i="1" s="1"/>
  <c r="H60" i="1"/>
  <c r="F62" i="1" l="1"/>
  <c r="D62" i="1"/>
  <c r="B62" i="1"/>
  <c r="E8" i="1"/>
  <c r="E62" i="1" s="1"/>
  <c r="H8" i="1"/>
  <c r="G8" i="1"/>
  <c r="C8" i="1"/>
  <c r="C62" i="1" s="1"/>
  <c r="G18" i="1"/>
  <c r="H15" i="1"/>
  <c r="G17" i="1" l="1"/>
  <c r="H18" i="1"/>
  <c r="H17" i="1" s="1"/>
  <c r="G62" i="1"/>
  <c r="H62" i="1"/>
</calcChain>
</file>

<file path=xl/sharedStrings.xml><?xml version="1.0" encoding="utf-8"?>
<sst xmlns="http://schemas.openxmlformats.org/spreadsheetml/2006/main" count="74" uniqueCount="62">
  <si>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</si>
  <si>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</si>
  <si>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184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</si>
  <si>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</si>
  <si>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</si>
  <si>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</si>
  <si>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t>-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</si>
  <si>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</si>
  <si>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</si>
  <si>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Psicología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</si>
  <si>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</si>
  <si>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</si>
  <si>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</si>
  <si>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</si>
  <si>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</si>
  <si>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</si>
  <si>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</si>
  <si>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</si>
  <si>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</si>
  <si>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</si>
  <si>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</si>
  <si>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</si>
  <si>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</si>
  <si>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</si>
  <si>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</si>
  <si>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</si>
  <si>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</si>
  <si>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</si>
  <si>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</si>
  <si>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</si>
  <si>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</si>
  <si>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</si>
  <si>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</si>
  <si>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</si>
  <si>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</si>
  <si>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</si>
  <si>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</si>
  <si>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</si>
  <si>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</si>
  <si>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</si>
  <si>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</si>
  <si>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</si>
  <si>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</si>
  <si>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Maestría y Doctorado en Bibliotecología y Estudios de la Información (a Distancia)</t>
  </si>
  <si>
    <t>Maestría</t>
  </si>
  <si>
    <t>Especialización en Medicina Veterinaria y Zootecnia (Producción Animal)</t>
  </si>
  <si>
    <t>Facultad de Medicina Veterinaria y Zootecnia</t>
  </si>
  <si>
    <t>Especialización en Enseñanza de Español como Lengua Extranjera (a Distancia)</t>
  </si>
  <si>
    <t>Escuela Nacional de Lenguas, Lingüística y Traducción</t>
  </si>
  <si>
    <t>Especialización</t>
  </si>
  <si>
    <t>POSGRADO</t>
  </si>
  <si>
    <t>total</t>
  </si>
  <si>
    <t>Total</t>
  </si>
  <si>
    <t>Mujeres</t>
  </si>
  <si>
    <t>Hombres</t>
  </si>
  <si>
    <t>Población</t>
  </si>
  <si>
    <t>Reingreso</t>
  </si>
  <si>
    <t>Primer ingreso</t>
  </si>
  <si>
    <t>Nivel / Entidad académica / Carrera</t>
  </si>
  <si>
    <t>2017-2018</t>
  </si>
  <si>
    <t>SISTEMA UNIVERSIDAD ABIERTA Y EDUCACIÓN A DISTANCIA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</si>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</sst>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3" fontId="2" fillId="0" borderId="0" xfId="1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1" fontId="2" fillId="0" borderId="0" xfId="1" applyNumberFormat="1" applyFont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1" fontId="5" fillId="0" borderId="0" xfId="1" applyNumberFormat="1" applyFont="1" applyBorder="1" applyAlignment="1" applyProtection="1">
      <alignment vertical="center" wrapText="1"/>
    </xf>
    <xf numFmtId="3" fontId="2" fillId="0" borderId="0" xfId="1" applyNumberFormat="1" applyFont="1" applyFill="1" applyBorder="1"/>
    <xf numFmtId="0" fontId="2" fillId="0" borderId="0" xfId="1" applyFont="1" applyBorder="1"/>
    <xf numFmtId="3" fontId="6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 vertical="center"/>
    </xf>
    <xf numFmtId="0" fontId="0" fillId="0" borderId="0" xfId="0" applyNumberFormat="1"/>
    <xf numFmtId="1" fontId="2" fillId="0" borderId="0" xfId="1" applyNumberFormat="1" applyFont="1" applyBorder="1" applyAlignment="1" applyProtection="1">
      <alignment horizontal="left" vertical="center" indent="2"/>
    </xf>
    <xf numFmtId="0" fontId="6" fillId="0" borderId="0" xfId="1" applyFont="1" applyBorder="1"/>
    <xf numFmtId="3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indent="1"/>
    </xf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/>
    </xf>
    <xf numFmtId="3" fontId="6" fillId="0" borderId="0" xfId="0" quotePrefix="1" applyNumberFormat="1" applyFont="1" applyFill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1" fontId="6" fillId="0" borderId="0" xfId="1" quotePrefix="1" applyNumberFormat="1" applyFont="1" applyFill="1" applyBorder="1" applyAlignment="1">
      <alignment horizontal="left" vertical="center" indent="1"/>
    </xf>
    <xf numFmtId="3" fontId="2" fillId="0" borderId="0" xfId="2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left" vertical="center" indent="2"/>
    </xf>
    <xf numFmtId="3" fontId="6" fillId="0" borderId="0" xfId="0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/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horizontal="left" vertical="center" indent="2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horizontal="left" indent="2"/>
    </xf>
    <xf numFmtId="1" fontId="2" fillId="0" borderId="0" xfId="1" applyNumberFormat="1" applyFont="1" applyFill="1" applyBorder="1" applyAlignment="1">
      <alignment horizontal="left" vertical="center" indent="2"/>
    </xf>
    <xf numFmtId="1" fontId="6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right"/>
    </xf>
    <xf numFmtId="0" fontId="2" fillId="0" borderId="0" xfId="2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indent="2"/>
    </xf>
    <xf numFmtId="1" fontId="6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 indent="2"/>
    </xf>
    <xf numFmtId="0" fontId="6" fillId="0" borderId="0" xfId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4" fillId="0" borderId="0" xfId="1" applyFont="1"/>
    <xf numFmtId="3" fontId="9" fillId="2" borderId="0" xfId="3" applyNumberFormat="1" applyFont="1" applyFill="1" applyAlignment="1">
      <alignment horizontal="centerContinuous" vertical="center"/>
    </xf>
    <xf numFmtId="3" fontId="9" fillId="2" borderId="0" xfId="1" applyNumberFormat="1" applyFont="1" applyFill="1" applyBorder="1" applyAlignment="1">
      <alignment horizontal="center" vertical="center"/>
    </xf>
    <xf numFmtId="3" fontId="9" fillId="2" borderId="0" xfId="1" quotePrefix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21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8"/>
    <cellStyle name="Normal 3 2" xfId="19"/>
    <cellStyle name="Normal 3 2 2" xfId="20"/>
    <cellStyle name="Normal_Hoja1" xfId="2"/>
    <cellStyle name="Normal_pe_bach" xfId="3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especialización"/>
      <sheetName val="licenciatura"/>
      <sheetName val="15 carreras"/>
      <sheetName val="bachillerato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6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72.85546875" style="1" customWidth="1"/>
    <col min="2" max="4" width="11.42578125" style="2" customWidth="1"/>
    <col min="5" max="5" width="11.42578125" style="3" customWidth="1"/>
    <col min="6" max="8" width="11.42578125" style="2" customWidth="1"/>
    <col min="9" max="16" width="11.28515625" style="1" customWidth="1"/>
    <col min="17" max="16384" width="10.7109375" style="1"/>
  </cols>
  <sheetData>
    <row r="1" spans="1:8" ht="15" customHeight="1" x14ac:dyDescent="0.2">
      <c r="A1" s="62" t="s">
        <v>61</v>
      </c>
      <c r="B1" s="62"/>
      <c r="C1" s="62"/>
      <c r="D1" s="62"/>
      <c r="E1" s="62"/>
      <c r="F1" s="62"/>
      <c r="G1" s="62"/>
      <c r="H1" s="62"/>
    </row>
    <row r="2" spans="1:8" ht="15" customHeight="1" x14ac:dyDescent="0.2">
      <c r="A2" s="61" t="s">
        <v>60</v>
      </c>
      <c r="B2" s="61"/>
      <c r="C2" s="61"/>
      <c r="D2" s="61"/>
      <c r="E2" s="61"/>
      <c r="F2" s="61"/>
      <c r="G2" s="61"/>
      <c r="H2" s="61"/>
    </row>
    <row r="3" spans="1:8" ht="15" customHeight="1" x14ac:dyDescent="0.2">
      <c r="A3" s="60" t="s">
        <v>59</v>
      </c>
      <c r="B3" s="60"/>
      <c r="C3" s="60"/>
      <c r="D3" s="60"/>
      <c r="E3" s="60"/>
      <c r="F3" s="60"/>
      <c r="G3" s="60"/>
      <c r="H3" s="60"/>
    </row>
    <row r="4" spans="1:8" x14ac:dyDescent="0.2">
      <c r="A4" s="59"/>
      <c r="B4" s="59"/>
      <c r="C4" s="59"/>
      <c r="D4" s="59"/>
      <c r="E4" s="59"/>
      <c r="F4" s="59"/>
      <c r="G4" s="59"/>
      <c r="H4" s="59"/>
    </row>
    <row r="5" spans="1:8" s="53" customFormat="1" ht="12" customHeight="1" x14ac:dyDescent="0.2">
      <c r="A5" s="57" t="s">
        <v>58</v>
      </c>
      <c r="B5" s="58" t="s">
        <v>57</v>
      </c>
      <c r="C5" s="58"/>
      <c r="D5" s="58"/>
      <c r="E5" s="58" t="s">
        <v>56</v>
      </c>
      <c r="F5" s="58"/>
      <c r="G5" s="58"/>
      <c r="H5" s="54" t="s">
        <v>55</v>
      </c>
    </row>
    <row r="6" spans="1:8" s="53" customFormat="1" ht="12" customHeight="1" x14ac:dyDescent="0.2">
      <c r="A6" s="57"/>
      <c r="B6" s="55" t="s">
        <v>54</v>
      </c>
      <c r="C6" s="56" t="s">
        <v>53</v>
      </c>
      <c r="D6" s="55" t="s">
        <v>52</v>
      </c>
      <c r="E6" s="55" t="s">
        <v>54</v>
      </c>
      <c r="F6" s="56" t="s">
        <v>53</v>
      </c>
      <c r="G6" s="55" t="s">
        <v>52</v>
      </c>
      <c r="H6" s="54" t="s">
        <v>51</v>
      </c>
    </row>
    <row r="7" spans="1:8" ht="9" customHeight="1" x14ac:dyDescent="0.2">
      <c r="A7" s="16"/>
      <c r="B7" s="5"/>
      <c r="C7" s="5"/>
      <c r="D7" s="5"/>
      <c r="E7" s="15"/>
      <c r="F7" s="5"/>
      <c r="G7" s="5"/>
      <c r="H7" s="5"/>
    </row>
    <row r="8" spans="1:8" s="16" customFormat="1" ht="15" customHeight="1" x14ac:dyDescent="0.2">
      <c r="A8" s="52" t="s">
        <v>50</v>
      </c>
      <c r="B8" s="25">
        <f>SUM(B9+B14)</f>
        <v>41</v>
      </c>
      <c r="C8" s="25">
        <f>SUM(C9+C14)</f>
        <v>42</v>
      </c>
      <c r="D8" s="25">
        <f>SUM(D9+D14)</f>
        <v>83</v>
      </c>
      <c r="E8" s="25">
        <f>SUM(E9+E14)</f>
        <v>13</v>
      </c>
      <c r="F8" s="25">
        <f>SUM(F9+F14)</f>
        <v>21</v>
      </c>
      <c r="G8" s="25">
        <f>SUM(G9+G14)</f>
        <v>34</v>
      </c>
      <c r="H8" s="25">
        <f>SUM(H9+H14)</f>
        <v>117</v>
      </c>
    </row>
    <row r="9" spans="1:8" s="16" customFormat="1" ht="15" customHeight="1" x14ac:dyDescent="0.2">
      <c r="A9" s="52" t="s">
        <v>49</v>
      </c>
      <c r="B9" s="25">
        <f>SUM(B10,B12)</f>
        <v>38</v>
      </c>
      <c r="C9" s="25">
        <f>SUM(C10,C12)</f>
        <v>35</v>
      </c>
      <c r="D9" s="25">
        <f>SUM(D10,D12)</f>
        <v>73</v>
      </c>
      <c r="E9" s="25">
        <f>SUM(E10,E12)</f>
        <v>10</v>
      </c>
      <c r="F9" s="25">
        <f>SUM(F10,F12)</f>
        <v>19</v>
      </c>
      <c r="G9" s="25">
        <f>SUM(G10,G12)</f>
        <v>29</v>
      </c>
      <c r="H9" s="25">
        <f>SUM(H10,H12)</f>
        <v>102</v>
      </c>
    </row>
    <row r="10" spans="1:8" s="16" customFormat="1" ht="15" customHeight="1" x14ac:dyDescent="0.2">
      <c r="A10" s="50" t="s">
        <v>48</v>
      </c>
      <c r="B10" s="25">
        <f>B11</f>
        <v>5</v>
      </c>
      <c r="C10" s="25">
        <f>C11</f>
        <v>16</v>
      </c>
      <c r="D10" s="25">
        <f>D11</f>
        <v>21</v>
      </c>
      <c r="E10" s="25">
        <f>E11</f>
        <v>6</v>
      </c>
      <c r="F10" s="25">
        <f>F11</f>
        <v>19</v>
      </c>
      <c r="G10" s="25">
        <f>G11</f>
        <v>25</v>
      </c>
      <c r="H10" s="25">
        <f>SUM(D10,G10)</f>
        <v>46</v>
      </c>
    </row>
    <row r="11" spans="1:8" s="16" customFormat="1" ht="15" customHeight="1" x14ac:dyDescent="0.2">
      <c r="A11" s="49" t="s">
        <v>47</v>
      </c>
      <c r="B11" s="21">
        <v>5</v>
      </c>
      <c r="C11" s="21">
        <v>16</v>
      </c>
      <c r="D11" s="21">
        <v>21</v>
      </c>
      <c r="E11" s="21">
        <v>6</v>
      </c>
      <c r="F11" s="21">
        <v>19</v>
      </c>
      <c r="G11" s="21">
        <v>25</v>
      </c>
      <c r="H11" s="21">
        <f>SUM(D11,G11)</f>
        <v>46</v>
      </c>
    </row>
    <row r="12" spans="1:8" s="24" customFormat="1" ht="15" customHeight="1" x14ac:dyDescent="0.2">
      <c r="A12" s="50" t="s">
        <v>46</v>
      </c>
      <c r="B12" s="25">
        <f>SUM(B13)</f>
        <v>33</v>
      </c>
      <c r="C12" s="25">
        <f>SUM(C13)</f>
        <v>19</v>
      </c>
      <c r="D12" s="25">
        <f>SUM(D13)</f>
        <v>52</v>
      </c>
      <c r="E12" s="25">
        <f>SUM(E13)</f>
        <v>4</v>
      </c>
      <c r="F12" s="25">
        <f>SUM(F13)</f>
        <v>0</v>
      </c>
      <c r="G12" s="25">
        <f>SUM(G13)</f>
        <v>4</v>
      </c>
      <c r="H12" s="25">
        <f>SUM(H13)</f>
        <v>56</v>
      </c>
    </row>
    <row r="13" spans="1:8" s="16" customFormat="1" ht="15" customHeight="1" x14ac:dyDescent="0.2">
      <c r="A13" s="46" t="s">
        <v>45</v>
      </c>
      <c r="B13" s="48">
        <v>33</v>
      </c>
      <c r="C13" s="48">
        <v>19</v>
      </c>
      <c r="D13" s="21">
        <v>52</v>
      </c>
      <c r="E13" s="48">
        <v>4</v>
      </c>
      <c r="F13" s="48">
        <v>0</v>
      </c>
      <c r="G13" s="21">
        <v>4</v>
      </c>
      <c r="H13" s="21">
        <f>SUM(G13,D13)</f>
        <v>56</v>
      </c>
    </row>
    <row r="14" spans="1:8" s="16" customFormat="1" ht="15" customHeight="1" x14ac:dyDescent="0.2">
      <c r="A14" s="51" t="s">
        <v>44</v>
      </c>
      <c r="B14" s="26">
        <f>SUM(B15)</f>
        <v>3</v>
      </c>
      <c r="C14" s="26">
        <f>SUM(C15)</f>
        <v>7</v>
      </c>
      <c r="D14" s="26">
        <f>SUM(D15)</f>
        <v>10</v>
      </c>
      <c r="E14" s="26">
        <f>SUM(E15)</f>
        <v>3</v>
      </c>
      <c r="F14" s="26">
        <f>SUM(F15)</f>
        <v>2</v>
      </c>
      <c r="G14" s="26">
        <f>SUM(G15)</f>
        <v>5</v>
      </c>
      <c r="H14" s="25">
        <f>SUM(G14,D14)</f>
        <v>15</v>
      </c>
    </row>
    <row r="15" spans="1:8" s="16" customFormat="1" ht="15" customHeight="1" x14ac:dyDescent="0.2">
      <c r="A15" s="50" t="s">
        <v>31</v>
      </c>
      <c r="B15" s="25">
        <f>SUM(B16)</f>
        <v>3</v>
      </c>
      <c r="C15" s="25">
        <f>SUM(C16)</f>
        <v>7</v>
      </c>
      <c r="D15" s="25">
        <f>SUM(D16)</f>
        <v>10</v>
      </c>
      <c r="E15" s="25">
        <f>SUM(E16)</f>
        <v>3</v>
      </c>
      <c r="F15" s="25">
        <f>SUM(F16)</f>
        <v>2</v>
      </c>
      <c r="G15" s="25">
        <f>SUM(G16)</f>
        <v>5</v>
      </c>
      <c r="H15" s="25">
        <f>SUM(D15,G15)</f>
        <v>15</v>
      </c>
    </row>
    <row r="16" spans="1:8" s="16" customFormat="1" ht="15" customHeight="1" x14ac:dyDescent="0.2">
      <c r="A16" s="49" t="s">
        <v>43</v>
      </c>
      <c r="B16" s="48">
        <v>3</v>
      </c>
      <c r="C16" s="48">
        <v>7</v>
      </c>
      <c r="D16" s="21">
        <v>10</v>
      </c>
      <c r="E16" s="48">
        <v>3</v>
      </c>
      <c r="F16" s="48">
        <v>2</v>
      </c>
      <c r="G16" s="48">
        <v>5</v>
      </c>
      <c r="H16" s="21">
        <f>SUM(D16,G16)</f>
        <v>15</v>
      </c>
    </row>
    <row r="17" spans="1:8" s="16" customFormat="1" ht="15" customHeight="1" x14ac:dyDescent="0.2">
      <c r="A17" s="47" t="s">
        <v>42</v>
      </c>
      <c r="B17" s="25">
        <f>SUM(B18:B60)/2</f>
        <v>3983</v>
      </c>
      <c r="C17" s="25">
        <f>SUM(C18:C60)/2</f>
        <v>4061</v>
      </c>
      <c r="D17" s="25">
        <f>SUM(D18:D60)/2</f>
        <v>8044</v>
      </c>
      <c r="E17" s="25">
        <f>SUM(E18:E60)/2</f>
        <v>10881</v>
      </c>
      <c r="F17" s="25">
        <f>SUM(F18:F60)/2</f>
        <v>13390</v>
      </c>
      <c r="G17" s="25">
        <f>SUM(G18:G60)/2</f>
        <v>24271</v>
      </c>
      <c r="H17" s="25">
        <f>SUM(H18:H60)/2</f>
        <v>32315</v>
      </c>
    </row>
    <row r="18" spans="1:8" s="24" customFormat="1" ht="15" customHeight="1" x14ac:dyDescent="0.2">
      <c r="A18" s="32" t="s">
        <v>41</v>
      </c>
      <c r="B18" s="25">
        <f>SUM(B19:B22)</f>
        <v>691</v>
      </c>
      <c r="C18" s="25">
        <f>SUM(C19:C22)</f>
        <v>550</v>
      </c>
      <c r="D18" s="25">
        <f>SUM(D19:D22)</f>
        <v>1241</v>
      </c>
      <c r="E18" s="25">
        <f>SUM(E19:E22)</f>
        <v>1719</v>
      </c>
      <c r="F18" s="25">
        <f>SUM(F19:F22)</f>
        <v>1526</v>
      </c>
      <c r="G18" s="25">
        <f>SUM(E18:F18)</f>
        <v>3245</v>
      </c>
      <c r="H18" s="25">
        <f>SUM(G18,D18)</f>
        <v>4486</v>
      </c>
    </row>
    <row r="19" spans="1:8" s="16" customFormat="1" ht="15" customHeight="1" x14ac:dyDescent="0.2">
      <c r="A19" s="46" t="s">
        <v>40</v>
      </c>
      <c r="B19" s="45">
        <v>190</v>
      </c>
      <c r="C19" s="45">
        <v>169</v>
      </c>
      <c r="D19" s="21">
        <v>359</v>
      </c>
      <c r="E19" s="38">
        <v>519</v>
      </c>
      <c r="F19" s="38">
        <v>529</v>
      </c>
      <c r="G19" s="21">
        <v>1048</v>
      </c>
      <c r="H19" s="21">
        <f>SUM(G19,D19)</f>
        <v>1407</v>
      </c>
    </row>
    <row r="20" spans="1:8" s="16" customFormat="1" ht="15" customHeight="1" x14ac:dyDescent="0.2">
      <c r="A20" s="46" t="s">
        <v>39</v>
      </c>
      <c r="B20" s="45">
        <v>247</v>
      </c>
      <c r="C20" s="45">
        <v>137</v>
      </c>
      <c r="D20" s="21">
        <v>384</v>
      </c>
      <c r="E20" s="38">
        <v>611</v>
      </c>
      <c r="F20" s="38">
        <v>322</v>
      </c>
      <c r="G20" s="21">
        <v>933</v>
      </c>
      <c r="H20" s="21">
        <f>SUM(G20,D20)</f>
        <v>1317</v>
      </c>
    </row>
    <row r="21" spans="1:8" s="16" customFormat="1" ht="15" customHeight="1" x14ac:dyDescent="0.2">
      <c r="A21" s="46" t="s">
        <v>13</v>
      </c>
      <c r="B21" s="45">
        <v>147</v>
      </c>
      <c r="C21" s="45">
        <v>147</v>
      </c>
      <c r="D21" s="21">
        <v>294</v>
      </c>
      <c r="E21" s="38">
        <v>348</v>
      </c>
      <c r="F21" s="38">
        <v>392</v>
      </c>
      <c r="G21" s="21">
        <v>740</v>
      </c>
      <c r="H21" s="21">
        <f>SUM(G21,D21)</f>
        <v>1034</v>
      </c>
    </row>
    <row r="22" spans="1:8" s="16" customFormat="1" ht="15" customHeight="1" x14ac:dyDescent="0.2">
      <c r="A22" s="46" t="s">
        <v>38</v>
      </c>
      <c r="B22" s="45">
        <v>107</v>
      </c>
      <c r="C22" s="45">
        <v>97</v>
      </c>
      <c r="D22" s="21">
        <v>204</v>
      </c>
      <c r="E22" s="45">
        <v>241</v>
      </c>
      <c r="F22" s="45">
        <v>283</v>
      </c>
      <c r="G22" s="21">
        <v>524</v>
      </c>
      <c r="H22" s="21">
        <f>SUM(G22,D22)</f>
        <v>728</v>
      </c>
    </row>
    <row r="23" spans="1:8" s="24" customFormat="1" ht="15" customHeight="1" x14ac:dyDescent="0.2">
      <c r="A23" s="32" t="s">
        <v>37</v>
      </c>
      <c r="B23" s="25">
        <f>SUM(B24:B26)</f>
        <v>820</v>
      </c>
      <c r="C23" s="25">
        <f>SUM(C24:C26)</f>
        <v>526</v>
      </c>
      <c r="D23" s="25">
        <f>SUM(D24:D26)</f>
        <v>1346</v>
      </c>
      <c r="E23" s="25">
        <f>SUM(E24:E26)</f>
        <v>2142</v>
      </c>
      <c r="F23" s="25">
        <f>SUM(F24:F26)</f>
        <v>1724</v>
      </c>
      <c r="G23" s="25">
        <f>SUM(E23:F23)</f>
        <v>3866</v>
      </c>
      <c r="H23" s="25">
        <f>SUM(G23,D23)</f>
        <v>5212</v>
      </c>
    </row>
    <row r="24" spans="1:8" s="16" customFormat="1" ht="15" customHeight="1" x14ac:dyDescent="0.2">
      <c r="A24" s="42" t="s">
        <v>36</v>
      </c>
      <c r="B24" s="33">
        <v>357</v>
      </c>
      <c r="C24" s="33">
        <v>226</v>
      </c>
      <c r="D24" s="21">
        <v>583</v>
      </c>
      <c r="E24" s="38">
        <v>924</v>
      </c>
      <c r="F24" s="38">
        <v>746</v>
      </c>
      <c r="G24" s="21">
        <v>1670</v>
      </c>
      <c r="H24" s="21">
        <f>SUM(G24,D24)</f>
        <v>2253</v>
      </c>
    </row>
    <row r="25" spans="1:8" s="16" customFormat="1" ht="15" customHeight="1" x14ac:dyDescent="0.2">
      <c r="A25" s="42" t="s">
        <v>35</v>
      </c>
      <c r="B25" s="33">
        <v>304</v>
      </c>
      <c r="C25" s="33">
        <v>275</v>
      </c>
      <c r="D25" s="21">
        <v>579</v>
      </c>
      <c r="E25" s="38">
        <v>738</v>
      </c>
      <c r="F25" s="38">
        <v>880</v>
      </c>
      <c r="G25" s="21">
        <v>1618</v>
      </c>
      <c r="H25" s="21">
        <f>SUM(G25,D25)</f>
        <v>2197</v>
      </c>
    </row>
    <row r="26" spans="1:8" s="16" customFormat="1" ht="15" customHeight="1" x14ac:dyDescent="0.2">
      <c r="A26" s="42" t="s">
        <v>34</v>
      </c>
      <c r="B26" s="33">
        <v>159</v>
      </c>
      <c r="C26" s="33">
        <v>25</v>
      </c>
      <c r="D26" s="21">
        <v>184</v>
      </c>
      <c r="E26" s="33">
        <v>480</v>
      </c>
      <c r="F26" s="33">
        <v>98</v>
      </c>
      <c r="G26" s="21">
        <v>578</v>
      </c>
      <c r="H26" s="21">
        <f>SUM(G26,D26)</f>
        <v>762</v>
      </c>
    </row>
    <row r="27" spans="1:8" s="24" customFormat="1" ht="15" customHeight="1" x14ac:dyDescent="0.2">
      <c r="A27" s="32" t="s">
        <v>33</v>
      </c>
      <c r="B27" s="25">
        <f>SUM(B28)</f>
        <v>758</v>
      </c>
      <c r="C27" s="25">
        <f>SUM(C28)</f>
        <v>643</v>
      </c>
      <c r="D27" s="25">
        <f>SUM(D28)</f>
        <v>1401</v>
      </c>
      <c r="E27" s="25">
        <f>SUM(E28)</f>
        <v>2055</v>
      </c>
      <c r="F27" s="25">
        <f>SUM(F28)</f>
        <v>1653</v>
      </c>
      <c r="G27" s="25">
        <f>SUM(E27:F27)</f>
        <v>3708</v>
      </c>
      <c r="H27" s="25">
        <f>SUM(G27,D27)</f>
        <v>5109</v>
      </c>
    </row>
    <row r="28" spans="1:8" s="16" customFormat="1" ht="15" customHeight="1" x14ac:dyDescent="0.2">
      <c r="A28" s="42" t="s">
        <v>15</v>
      </c>
      <c r="B28" s="33">
        <v>758</v>
      </c>
      <c r="C28" s="33">
        <v>643</v>
      </c>
      <c r="D28" s="21">
        <v>1401</v>
      </c>
      <c r="E28" s="33">
        <v>2055</v>
      </c>
      <c r="F28" s="33">
        <v>1653</v>
      </c>
      <c r="G28" s="21">
        <v>3708</v>
      </c>
      <c r="H28" s="21">
        <f>SUM(G28,D28)</f>
        <v>5109</v>
      </c>
    </row>
    <row r="29" spans="1:8" s="24" customFormat="1" ht="15" customHeight="1" x14ac:dyDescent="0.2">
      <c r="A29" s="32" t="s">
        <v>32</v>
      </c>
      <c r="B29" s="25">
        <f>SUM(B30)</f>
        <v>352</v>
      </c>
      <c r="C29" s="25">
        <f>SUM(C30)</f>
        <v>136</v>
      </c>
      <c r="D29" s="25">
        <f>SUM(D30)</f>
        <v>488</v>
      </c>
      <c r="E29" s="25">
        <f>SUM(E30)</f>
        <v>802</v>
      </c>
      <c r="F29" s="25">
        <f>SUM(F30)</f>
        <v>382</v>
      </c>
      <c r="G29" s="25">
        <f>SUM(E29:F29)</f>
        <v>1184</v>
      </c>
      <c r="H29" s="25">
        <f>SUM(G29,D29)</f>
        <v>1672</v>
      </c>
    </row>
    <row r="30" spans="1:8" s="16" customFormat="1" ht="15" customHeight="1" x14ac:dyDescent="0.2">
      <c r="A30" s="42" t="s">
        <v>14</v>
      </c>
      <c r="B30" s="33">
        <v>352</v>
      </c>
      <c r="C30" s="33">
        <v>136</v>
      </c>
      <c r="D30" s="21">
        <v>488</v>
      </c>
      <c r="E30" s="38">
        <v>802</v>
      </c>
      <c r="F30" s="38">
        <v>382</v>
      </c>
      <c r="G30" s="21">
        <v>1184</v>
      </c>
      <c r="H30" s="21">
        <f>SUM(G30,D30)</f>
        <v>1672</v>
      </c>
    </row>
    <row r="31" spans="1:8" s="24" customFormat="1" ht="15" customHeight="1" x14ac:dyDescent="0.2">
      <c r="A31" s="32" t="s">
        <v>31</v>
      </c>
      <c r="B31" s="25">
        <f>SUM(B32:B38)</f>
        <v>315</v>
      </c>
      <c r="C31" s="25">
        <f>SUM(C32:C38)</f>
        <v>567</v>
      </c>
      <c r="D31" s="25">
        <f>SUM(D32:D38)</f>
        <v>882</v>
      </c>
      <c r="E31" s="25">
        <f>SUM(E32:E38)</f>
        <v>1199</v>
      </c>
      <c r="F31" s="25">
        <f>SUM(F32:F38)</f>
        <v>2006</v>
      </c>
      <c r="G31" s="25">
        <f>SUM(E31:F31)</f>
        <v>3205</v>
      </c>
      <c r="H31" s="25">
        <f>SUM(G31,D31)</f>
        <v>4087</v>
      </c>
    </row>
    <row r="32" spans="1:8" s="24" customFormat="1" ht="15" customHeight="1" x14ac:dyDescent="0.2">
      <c r="A32" s="23" t="s">
        <v>30</v>
      </c>
      <c r="B32" s="44">
        <v>23</v>
      </c>
      <c r="C32" s="44">
        <v>51</v>
      </c>
      <c r="D32" s="21">
        <v>74</v>
      </c>
      <c r="E32" s="44">
        <v>86</v>
      </c>
      <c r="F32" s="44">
        <v>121</v>
      </c>
      <c r="G32" s="21">
        <v>207</v>
      </c>
      <c r="H32" s="21">
        <f>SUM(G32,D32)</f>
        <v>281</v>
      </c>
    </row>
    <row r="33" spans="1:16" s="16" customFormat="1" ht="15" customHeight="1" x14ac:dyDescent="0.2">
      <c r="A33" s="39" t="s">
        <v>29</v>
      </c>
      <c r="B33" s="21">
        <v>56</v>
      </c>
      <c r="C33" s="21">
        <v>17</v>
      </c>
      <c r="D33" s="21">
        <v>73</v>
      </c>
      <c r="E33" s="21">
        <v>227</v>
      </c>
      <c r="F33" s="21">
        <v>87</v>
      </c>
      <c r="G33" s="21">
        <v>314</v>
      </c>
      <c r="H33" s="21">
        <f>SUM(G33,D33)</f>
        <v>387</v>
      </c>
    </row>
    <row r="34" spans="1:16" s="16" customFormat="1" ht="15" customHeight="1" x14ac:dyDescent="0.2">
      <c r="A34" s="39" t="s">
        <v>28</v>
      </c>
      <c r="B34" s="33">
        <v>30</v>
      </c>
      <c r="C34" s="33">
        <v>22</v>
      </c>
      <c r="D34" s="21">
        <v>52</v>
      </c>
      <c r="E34" s="33">
        <v>127</v>
      </c>
      <c r="F34" s="33">
        <v>113</v>
      </c>
      <c r="G34" s="21">
        <v>240</v>
      </c>
      <c r="H34" s="21">
        <f>SUM(G34,D34)</f>
        <v>292</v>
      </c>
    </row>
    <row r="35" spans="1:16" s="16" customFormat="1" ht="15" customHeight="1" x14ac:dyDescent="0.2">
      <c r="A35" s="39" t="s">
        <v>27</v>
      </c>
      <c r="B35" s="33">
        <v>49</v>
      </c>
      <c r="C35" s="33">
        <v>20</v>
      </c>
      <c r="D35" s="21">
        <v>69</v>
      </c>
      <c r="E35" s="33">
        <v>196</v>
      </c>
      <c r="F35" s="33">
        <v>120</v>
      </c>
      <c r="G35" s="21">
        <v>316</v>
      </c>
      <c r="H35" s="21">
        <f>SUM(G35,D35)</f>
        <v>385</v>
      </c>
    </row>
    <row r="36" spans="1:16" s="16" customFormat="1" ht="15" customHeight="1" x14ac:dyDescent="0.2">
      <c r="A36" s="39" t="s">
        <v>26</v>
      </c>
      <c r="B36" s="33">
        <v>48</v>
      </c>
      <c r="C36" s="33">
        <v>61</v>
      </c>
      <c r="D36" s="21">
        <v>109</v>
      </c>
      <c r="E36" s="33">
        <v>233</v>
      </c>
      <c r="F36" s="33">
        <v>277</v>
      </c>
      <c r="G36" s="21">
        <v>510</v>
      </c>
      <c r="H36" s="21">
        <f>SUM(G36,D36)</f>
        <v>619</v>
      </c>
    </row>
    <row r="37" spans="1:16" s="16" customFormat="1" ht="15" customHeight="1" x14ac:dyDescent="0.2">
      <c r="A37" s="39" t="s">
        <v>25</v>
      </c>
      <c r="B37" s="33">
        <v>3</v>
      </c>
      <c r="C37" s="33">
        <v>10</v>
      </c>
      <c r="D37" s="21">
        <v>13</v>
      </c>
      <c r="E37" s="33">
        <v>30</v>
      </c>
      <c r="F37" s="33">
        <v>36</v>
      </c>
      <c r="G37" s="21">
        <v>66</v>
      </c>
      <c r="H37" s="21">
        <f>SUM(G37,D37)</f>
        <v>79</v>
      </c>
    </row>
    <row r="38" spans="1:16" s="16" customFormat="1" ht="15" customHeight="1" x14ac:dyDescent="0.2">
      <c r="A38" s="39" t="s">
        <v>24</v>
      </c>
      <c r="B38" s="33">
        <v>106</v>
      </c>
      <c r="C38" s="33">
        <v>386</v>
      </c>
      <c r="D38" s="21">
        <v>492</v>
      </c>
      <c r="E38" s="33">
        <v>300</v>
      </c>
      <c r="F38" s="33">
        <v>1252</v>
      </c>
      <c r="G38" s="21">
        <v>1552</v>
      </c>
      <c r="H38" s="21">
        <f>SUM(G38,D38)</f>
        <v>2044</v>
      </c>
    </row>
    <row r="39" spans="1:16" s="24" customFormat="1" ht="15" customHeight="1" x14ac:dyDescent="0.2">
      <c r="A39" s="43" t="s">
        <v>23</v>
      </c>
      <c r="B39" s="25">
        <f>SUM(B40)</f>
        <v>121</v>
      </c>
      <c r="C39" s="25">
        <f>SUM(C40)</f>
        <v>144</v>
      </c>
      <c r="D39" s="25">
        <f>SUM(D40)</f>
        <v>265</v>
      </c>
      <c r="E39" s="25">
        <f>SUM(E40)</f>
        <v>371</v>
      </c>
      <c r="F39" s="25">
        <f>SUM(F40)</f>
        <v>593</v>
      </c>
      <c r="G39" s="25">
        <f>SUM(E39:F39)</f>
        <v>964</v>
      </c>
      <c r="H39" s="25">
        <f>SUM(G39,D39)</f>
        <v>1229</v>
      </c>
    </row>
    <row r="40" spans="1:16" s="16" customFormat="1" ht="15" customHeight="1" x14ac:dyDescent="0.2">
      <c r="A40" s="42" t="s">
        <v>9</v>
      </c>
      <c r="B40" s="33">
        <v>121</v>
      </c>
      <c r="C40" s="33">
        <v>144</v>
      </c>
      <c r="D40" s="21">
        <v>265</v>
      </c>
      <c r="E40" s="33">
        <v>371</v>
      </c>
      <c r="F40" s="33">
        <v>593</v>
      </c>
      <c r="G40" s="21">
        <v>964</v>
      </c>
      <c r="H40" s="21">
        <f>SUM(G40,D40)</f>
        <v>1229</v>
      </c>
    </row>
    <row r="41" spans="1:16" s="24" customFormat="1" ht="15" customHeight="1" x14ac:dyDescent="0.2">
      <c r="A41" s="27" t="s">
        <v>22</v>
      </c>
      <c r="B41" s="26">
        <f>SUM(B42:B48)</f>
        <v>253</v>
      </c>
      <c r="C41" s="26">
        <f>SUM(C42:C48)</f>
        <v>292</v>
      </c>
      <c r="D41" s="26">
        <f>SUM(D42:D48)</f>
        <v>545</v>
      </c>
      <c r="E41" s="26">
        <f>SUM(E42:E48)</f>
        <v>720</v>
      </c>
      <c r="F41" s="26">
        <f>SUM(F42:F48)</f>
        <v>840</v>
      </c>
      <c r="G41" s="25">
        <f>SUM(E41:F41)</f>
        <v>1560</v>
      </c>
      <c r="H41" s="25">
        <f>SUM(G41,D41)</f>
        <v>2105</v>
      </c>
    </row>
    <row r="42" spans="1:16" s="16" customFormat="1" ht="15" customHeight="1" x14ac:dyDescent="0.2">
      <c r="A42" s="41" t="s">
        <v>15</v>
      </c>
      <c r="B42" s="33">
        <v>149</v>
      </c>
      <c r="C42" s="33">
        <v>140</v>
      </c>
      <c r="D42" s="21">
        <v>289</v>
      </c>
      <c r="E42" s="33">
        <v>484</v>
      </c>
      <c r="F42" s="33">
        <v>481</v>
      </c>
      <c r="G42" s="21">
        <v>965</v>
      </c>
      <c r="H42" s="21">
        <f>SUM(G42,D42)</f>
        <v>1254</v>
      </c>
      <c r="I42" s="37"/>
      <c r="J42" s="36"/>
      <c r="K42" s="36"/>
      <c r="L42" s="36"/>
      <c r="M42" s="36"/>
      <c r="N42" s="36"/>
      <c r="O42" s="36"/>
      <c r="P42" s="36"/>
    </row>
    <row r="43" spans="1:16" s="16" customFormat="1" ht="15" customHeight="1" x14ac:dyDescent="0.2">
      <c r="A43" s="39" t="s">
        <v>21</v>
      </c>
      <c r="B43" s="33">
        <v>0</v>
      </c>
      <c r="C43" s="33">
        <v>1</v>
      </c>
      <c r="D43" s="21">
        <v>1</v>
      </c>
      <c r="E43" s="33">
        <v>2</v>
      </c>
      <c r="F43" s="33">
        <v>4</v>
      </c>
      <c r="G43" s="21">
        <v>6</v>
      </c>
      <c r="H43" s="21">
        <f>SUM(G43,D43)</f>
        <v>7</v>
      </c>
      <c r="I43" s="37"/>
      <c r="J43" s="36"/>
      <c r="K43" s="36"/>
      <c r="L43" s="36"/>
      <c r="M43" s="36"/>
      <c r="N43" s="36"/>
      <c r="O43" s="36"/>
      <c r="P43" s="36"/>
    </row>
    <row r="44" spans="1:16" s="16" customFormat="1" ht="15" customHeight="1" x14ac:dyDescent="0.2">
      <c r="A44" s="39" t="s">
        <v>20</v>
      </c>
      <c r="B44" s="33">
        <v>20</v>
      </c>
      <c r="C44" s="33">
        <v>34</v>
      </c>
      <c r="D44" s="21">
        <v>54</v>
      </c>
      <c r="E44" s="33">
        <v>24</v>
      </c>
      <c r="F44" s="33">
        <v>57</v>
      </c>
      <c r="G44" s="21">
        <v>81</v>
      </c>
      <c r="H44" s="21">
        <f>SUM(G44,D44)</f>
        <v>135</v>
      </c>
      <c r="I44" s="37"/>
      <c r="J44" s="36"/>
      <c r="K44" s="36"/>
      <c r="L44" s="36"/>
      <c r="M44" s="36"/>
      <c r="N44" s="36"/>
      <c r="O44" s="36"/>
      <c r="P44" s="36"/>
    </row>
    <row r="45" spans="1:16" s="16" customFormat="1" ht="15" customHeight="1" x14ac:dyDescent="0.2">
      <c r="A45" s="39" t="s">
        <v>19</v>
      </c>
      <c r="B45" s="33">
        <v>0</v>
      </c>
      <c r="C45" s="33">
        <v>0</v>
      </c>
      <c r="D45" s="21">
        <v>0</v>
      </c>
      <c r="E45" s="33">
        <v>3</v>
      </c>
      <c r="F45" s="33">
        <v>2</v>
      </c>
      <c r="G45" s="21">
        <v>5</v>
      </c>
      <c r="H45" s="21">
        <f>SUM(G45,D45)</f>
        <v>5</v>
      </c>
      <c r="I45" s="37"/>
      <c r="J45" s="36"/>
      <c r="K45" s="36"/>
      <c r="L45" s="36"/>
      <c r="M45" s="36"/>
      <c r="N45" s="36"/>
      <c r="O45" s="36"/>
      <c r="P45" s="36"/>
    </row>
    <row r="46" spans="1:16" s="16" customFormat="1" ht="15" customHeight="1" x14ac:dyDescent="0.2">
      <c r="A46" s="39" t="s">
        <v>18</v>
      </c>
      <c r="B46" s="33">
        <v>14</v>
      </c>
      <c r="C46" s="33">
        <v>16</v>
      </c>
      <c r="D46" s="21">
        <v>30</v>
      </c>
      <c r="E46" s="33">
        <v>17</v>
      </c>
      <c r="F46" s="33">
        <v>30</v>
      </c>
      <c r="G46" s="21">
        <v>47</v>
      </c>
      <c r="H46" s="21">
        <f>SUM(G46,D46)</f>
        <v>77</v>
      </c>
      <c r="I46" s="37"/>
      <c r="J46" s="36"/>
      <c r="K46" s="36"/>
      <c r="L46" s="36"/>
      <c r="M46" s="36"/>
      <c r="N46" s="36"/>
      <c r="O46" s="36"/>
      <c r="P46" s="36"/>
    </row>
    <row r="47" spans="1:16" s="16" customFormat="1" ht="15" customHeight="1" x14ac:dyDescent="0.2">
      <c r="A47" s="39" t="s">
        <v>17</v>
      </c>
      <c r="B47" s="40">
        <v>0</v>
      </c>
      <c r="C47" s="40">
        <v>1</v>
      </c>
      <c r="D47" s="21">
        <v>1</v>
      </c>
      <c r="E47" s="40">
        <v>3</v>
      </c>
      <c r="F47" s="40">
        <v>3</v>
      </c>
      <c r="G47" s="21">
        <v>6</v>
      </c>
      <c r="H47" s="21">
        <f>SUM(G47,D47)</f>
        <v>7</v>
      </c>
      <c r="I47" s="37"/>
      <c r="J47" s="36"/>
      <c r="K47" s="36"/>
      <c r="L47" s="36"/>
      <c r="M47" s="36"/>
      <c r="N47" s="36"/>
      <c r="O47" s="36"/>
      <c r="P47" s="36"/>
    </row>
    <row r="48" spans="1:16" s="16" customFormat="1" ht="15" customHeight="1" x14ac:dyDescent="0.2">
      <c r="A48" s="39" t="s">
        <v>13</v>
      </c>
      <c r="B48" s="33">
        <v>70</v>
      </c>
      <c r="C48" s="33">
        <v>100</v>
      </c>
      <c r="D48" s="21">
        <v>170</v>
      </c>
      <c r="E48" s="33">
        <v>187</v>
      </c>
      <c r="F48" s="33">
        <v>263</v>
      </c>
      <c r="G48" s="21">
        <v>450</v>
      </c>
      <c r="H48" s="21">
        <f>SUM(G48,D48)</f>
        <v>620</v>
      </c>
      <c r="I48" s="37"/>
      <c r="J48" s="36"/>
      <c r="K48" s="36"/>
      <c r="L48" s="36"/>
      <c r="M48" s="36"/>
      <c r="N48" s="36"/>
      <c r="O48" s="36"/>
      <c r="P48" s="36"/>
    </row>
    <row r="49" spans="1:16" s="24" customFormat="1" ht="15" customHeight="1" x14ac:dyDescent="0.2">
      <c r="A49" s="27" t="s">
        <v>16</v>
      </c>
      <c r="B49" s="26">
        <f>SUM(B50:B52)</f>
        <v>226</v>
      </c>
      <c r="C49" s="26">
        <f>SUM(C50:C52)</f>
        <v>190</v>
      </c>
      <c r="D49" s="26">
        <f>SUM(D50:D52)</f>
        <v>416</v>
      </c>
      <c r="E49" s="26">
        <f>SUM(E50:E52)</f>
        <v>554</v>
      </c>
      <c r="F49" s="26">
        <f>SUM(F50:F52)</f>
        <v>446</v>
      </c>
      <c r="G49" s="25">
        <f>SUM(E49:F49)</f>
        <v>1000</v>
      </c>
      <c r="H49" s="25">
        <f>SUM(G49,D49)</f>
        <v>1416</v>
      </c>
    </row>
    <row r="50" spans="1:16" s="16" customFormat="1" ht="15" customHeight="1" x14ac:dyDescent="0.2">
      <c r="A50" s="39" t="s">
        <v>15</v>
      </c>
      <c r="B50" s="33">
        <v>117</v>
      </c>
      <c r="C50" s="33">
        <v>96</v>
      </c>
      <c r="D50" s="21">
        <v>213</v>
      </c>
      <c r="E50" s="38">
        <v>271</v>
      </c>
      <c r="F50" s="38">
        <v>207</v>
      </c>
      <c r="G50" s="21">
        <v>478</v>
      </c>
      <c r="H50" s="21">
        <f>SUM(G50,D50)</f>
        <v>691</v>
      </c>
      <c r="I50" s="37"/>
      <c r="J50" s="36"/>
      <c r="K50" s="36"/>
      <c r="L50" s="36"/>
      <c r="M50" s="36"/>
      <c r="N50" s="36"/>
      <c r="O50" s="36"/>
      <c r="P50" s="36"/>
    </row>
    <row r="51" spans="1:16" s="16" customFormat="1" ht="15" customHeight="1" x14ac:dyDescent="0.2">
      <c r="A51" s="34" t="s">
        <v>14</v>
      </c>
      <c r="B51" s="33">
        <v>56</v>
      </c>
      <c r="C51" s="33">
        <v>40</v>
      </c>
      <c r="D51" s="21">
        <v>96</v>
      </c>
      <c r="E51" s="38">
        <v>148</v>
      </c>
      <c r="F51" s="38">
        <v>96</v>
      </c>
      <c r="G51" s="21">
        <v>244</v>
      </c>
      <c r="H51" s="21">
        <f>SUM(G51,D51)</f>
        <v>340</v>
      </c>
      <c r="I51" s="37"/>
      <c r="J51" s="36"/>
      <c r="K51" s="36"/>
      <c r="L51" s="36"/>
      <c r="M51" s="36"/>
      <c r="N51" s="36"/>
      <c r="O51" s="36"/>
      <c r="P51" s="36"/>
    </row>
    <row r="52" spans="1:16" s="16" customFormat="1" ht="15" customHeight="1" x14ac:dyDescent="0.2">
      <c r="A52" s="34" t="s">
        <v>13</v>
      </c>
      <c r="B52" s="33">
        <v>53</v>
      </c>
      <c r="C52" s="33">
        <v>54</v>
      </c>
      <c r="D52" s="21">
        <v>107</v>
      </c>
      <c r="E52" s="38">
        <v>135</v>
      </c>
      <c r="F52" s="38">
        <v>143</v>
      </c>
      <c r="G52" s="21">
        <v>278</v>
      </c>
      <c r="H52" s="21">
        <f>SUM(G52,D52)</f>
        <v>385</v>
      </c>
      <c r="I52" s="37"/>
      <c r="J52" s="36"/>
      <c r="K52" s="36"/>
      <c r="L52" s="36"/>
      <c r="M52" s="36"/>
      <c r="N52" s="36"/>
      <c r="O52" s="36"/>
      <c r="P52" s="36"/>
    </row>
    <row r="53" spans="1:16" s="16" customFormat="1" ht="15" customHeight="1" x14ac:dyDescent="0.2">
      <c r="A53" s="27" t="s">
        <v>12</v>
      </c>
      <c r="B53" s="26">
        <f>B54</f>
        <v>93</v>
      </c>
      <c r="C53" s="26">
        <f>C54</f>
        <v>113</v>
      </c>
      <c r="D53" s="26">
        <f>D54</f>
        <v>206</v>
      </c>
      <c r="E53" s="26">
        <f>E54</f>
        <v>139</v>
      </c>
      <c r="F53" s="26">
        <f>F54</f>
        <v>184</v>
      </c>
      <c r="G53" s="25">
        <f>SUM(E53:F53)</f>
        <v>323</v>
      </c>
      <c r="H53" s="21">
        <f>SUM(G53,D53)</f>
        <v>529</v>
      </c>
      <c r="I53" s="37"/>
      <c r="J53" s="36"/>
      <c r="K53" s="36"/>
      <c r="L53" s="36"/>
      <c r="M53" s="36"/>
      <c r="N53" s="36"/>
      <c r="O53" s="36"/>
      <c r="P53" s="36"/>
    </row>
    <row r="54" spans="1:16" s="16" customFormat="1" ht="15" customHeight="1" x14ac:dyDescent="0.2">
      <c r="A54" s="34" t="s">
        <v>11</v>
      </c>
      <c r="B54" s="33">
        <v>93</v>
      </c>
      <c r="C54" s="33">
        <v>113</v>
      </c>
      <c r="D54" s="21">
        <v>206</v>
      </c>
      <c r="E54" s="38">
        <v>139</v>
      </c>
      <c r="F54" s="38">
        <v>184</v>
      </c>
      <c r="G54" s="21">
        <v>323</v>
      </c>
      <c r="H54" s="21">
        <f>SUM(G54,D54)</f>
        <v>529</v>
      </c>
      <c r="I54" s="37"/>
      <c r="J54" s="36"/>
      <c r="K54" s="36"/>
      <c r="L54" s="36"/>
      <c r="M54" s="36"/>
      <c r="N54" s="36"/>
      <c r="O54" s="36"/>
      <c r="P54" s="36"/>
    </row>
    <row r="55" spans="1:16" s="24" customFormat="1" ht="15" customHeight="1" x14ac:dyDescent="0.2">
      <c r="A55" s="27" t="s">
        <v>10</v>
      </c>
      <c r="B55" s="35">
        <f>SUM(B56)</f>
        <v>317</v>
      </c>
      <c r="C55" s="35">
        <f>SUM(C56)</f>
        <v>696</v>
      </c>
      <c r="D55" s="35">
        <f>SUM(D56)</f>
        <v>1013</v>
      </c>
      <c r="E55" s="35">
        <f>SUM(E56)</f>
        <v>764</v>
      </c>
      <c r="F55" s="35">
        <f>SUM(F56)</f>
        <v>1880</v>
      </c>
      <c r="G55" s="25">
        <f>SUM(E55:F55)</f>
        <v>2644</v>
      </c>
      <c r="H55" s="25">
        <f>SUM(G55,D55)</f>
        <v>3657</v>
      </c>
    </row>
    <row r="56" spans="1:16" s="16" customFormat="1" ht="15" customHeight="1" x14ac:dyDescent="0.2">
      <c r="A56" s="34" t="s">
        <v>9</v>
      </c>
      <c r="B56" s="33">
        <v>317</v>
      </c>
      <c r="C56" s="33">
        <v>696</v>
      </c>
      <c r="D56" s="21">
        <v>1013</v>
      </c>
      <c r="E56" s="33">
        <v>764</v>
      </c>
      <c r="F56" s="33">
        <v>1880</v>
      </c>
      <c r="G56" s="21">
        <v>2644</v>
      </c>
      <c r="H56" s="21">
        <f>SUM(G56,D56)</f>
        <v>3657</v>
      </c>
    </row>
    <row r="57" spans="1:16" s="24" customFormat="1" ht="15" customHeight="1" x14ac:dyDescent="0.2">
      <c r="A57" s="32" t="s">
        <v>8</v>
      </c>
      <c r="B57" s="30" t="str">
        <f>B58</f>
        <v>-</v>
      </c>
      <c r="C57" s="30" t="str">
        <f>C58</f>
        <v>-</v>
      </c>
      <c r="D57" s="30" t="str">
        <f>D58</f>
        <v>-</v>
      </c>
      <c r="E57" s="25">
        <f>SUM(E58:E58)</f>
        <v>319</v>
      </c>
      <c r="F57" s="25">
        <f>SUM(F58:F58)</f>
        <v>1583</v>
      </c>
      <c r="G57" s="25">
        <f>SUM(E57:F57)</f>
        <v>1902</v>
      </c>
      <c r="H57" s="25">
        <f>SUM(G57,D57)</f>
        <v>1902</v>
      </c>
    </row>
    <row r="58" spans="1:16" s="24" customFormat="1" ht="15" customHeight="1" x14ac:dyDescent="0.2">
      <c r="A58" s="31" t="s">
        <v>7</v>
      </c>
      <c r="B58" s="30" t="s">
        <v>6</v>
      </c>
      <c r="C58" s="29" t="s">
        <v>6</v>
      </c>
      <c r="D58" s="28" t="s">
        <v>6</v>
      </c>
      <c r="E58" s="22">
        <v>319</v>
      </c>
      <c r="F58" s="21">
        <v>1583</v>
      </c>
      <c r="G58" s="21">
        <v>1902</v>
      </c>
      <c r="H58" s="21">
        <f>SUM(G58,D58)</f>
        <v>1902</v>
      </c>
    </row>
    <row r="59" spans="1:16" s="24" customFormat="1" ht="15" customHeight="1" x14ac:dyDescent="0.2">
      <c r="A59" s="27" t="s">
        <v>5</v>
      </c>
      <c r="B59" s="26">
        <f>SUM(B60)</f>
        <v>37</v>
      </c>
      <c r="C59" s="26">
        <f>SUM(C60)</f>
        <v>204</v>
      </c>
      <c r="D59" s="26">
        <f>SUM(D60)</f>
        <v>241</v>
      </c>
      <c r="E59" s="26">
        <f>SUM(E60)</f>
        <v>97</v>
      </c>
      <c r="F59" s="26">
        <f>SUM(F60)</f>
        <v>573</v>
      </c>
      <c r="G59" s="25">
        <f>SUM(E59:F59)</f>
        <v>670</v>
      </c>
      <c r="H59" s="25">
        <f>SUM(G59,D59)</f>
        <v>911</v>
      </c>
    </row>
    <row r="60" spans="1:16" s="16" customFormat="1" ht="15" customHeight="1" x14ac:dyDescent="0.2">
      <c r="A60" s="23" t="s">
        <v>4</v>
      </c>
      <c r="B60" s="22">
        <v>37</v>
      </c>
      <c r="C60" s="22">
        <v>204</v>
      </c>
      <c r="D60" s="22">
        <v>241</v>
      </c>
      <c r="E60" s="22">
        <v>97</v>
      </c>
      <c r="F60" s="22">
        <v>573</v>
      </c>
      <c r="G60" s="22">
        <v>670</v>
      </c>
      <c r="H60" s="21">
        <f>SUM(G60,D60)</f>
        <v>911</v>
      </c>
      <c r="J60" s="5"/>
    </row>
    <row r="61" spans="1:16" ht="9" customHeight="1" x14ac:dyDescent="0.2">
      <c r="A61" s="16"/>
      <c r="B61" s="19"/>
      <c r="C61" s="19"/>
      <c r="D61" s="19"/>
      <c r="E61" s="20"/>
      <c r="F61" s="19"/>
      <c r="G61" s="19"/>
      <c r="H61" s="19"/>
    </row>
    <row r="62" spans="1:16" ht="15" customHeight="1" x14ac:dyDescent="0.2">
      <c r="A62" s="18" t="s">
        <v>3</v>
      </c>
      <c r="B62" s="17">
        <f>SUM(B8,B17)</f>
        <v>4024</v>
      </c>
      <c r="C62" s="17">
        <f>SUM(C8,C17)</f>
        <v>4103</v>
      </c>
      <c r="D62" s="17">
        <f>SUM(D8,D17)</f>
        <v>8127</v>
      </c>
      <c r="E62" s="17">
        <f>SUM(E8,E17)</f>
        <v>10894</v>
      </c>
      <c r="F62" s="17">
        <f>SUM(F8,F17)</f>
        <v>13411</v>
      </c>
      <c r="G62" s="17">
        <f>SUM(G8,G17)</f>
        <v>24305</v>
      </c>
      <c r="H62" s="17">
        <f>SUM(H8,H17)</f>
        <v>32432</v>
      </c>
    </row>
    <row r="63" spans="1:16" ht="12.75" customHeight="1" x14ac:dyDescent="0.2">
      <c r="A63" s="16"/>
      <c r="B63" s="5"/>
      <c r="C63" s="5"/>
      <c r="D63" s="5"/>
      <c r="E63" s="15"/>
      <c r="F63" s="5"/>
      <c r="G63" s="5"/>
      <c r="H63" s="5"/>
    </row>
    <row r="64" spans="1:16" x14ac:dyDescent="0.2">
      <c r="A64" s="14" t="s">
        <v>2</v>
      </c>
      <c r="B64" s="14"/>
      <c r="C64" s="14"/>
      <c r="D64" s="14"/>
      <c r="E64" s="14"/>
      <c r="F64" s="14"/>
      <c r="G64" s="14"/>
      <c r="H64" s="14"/>
    </row>
    <row r="65" spans="1:8" x14ac:dyDescent="0.2">
      <c r="A65" s="13" t="s">
        <v>1</v>
      </c>
      <c r="B65" s="12"/>
      <c r="C65" s="12"/>
      <c r="D65" s="12"/>
      <c r="E65" s="12"/>
      <c r="F65" s="12"/>
      <c r="G65" s="12"/>
      <c r="H65" s="12"/>
    </row>
    <row r="66" spans="1:8" x14ac:dyDescent="0.2">
      <c r="A66" s="11"/>
      <c r="B66" s="9"/>
      <c r="C66" s="9"/>
      <c r="D66" s="9"/>
      <c r="E66" s="10"/>
      <c r="F66" s="9"/>
      <c r="G66" s="9"/>
    </row>
    <row r="67" spans="1:8" ht="12" customHeight="1" x14ac:dyDescent="0.2">
      <c r="A67" s="8" t="s">
        <v>0</v>
      </c>
      <c r="B67" s="6"/>
      <c r="C67" s="6"/>
      <c r="D67" s="6"/>
      <c r="E67" s="7"/>
      <c r="F67" s="6"/>
      <c r="G67" s="6"/>
      <c r="H67" s="5"/>
    </row>
    <row r="214" spans="2:8" ht="9" customHeight="1" x14ac:dyDescent="0.2">
      <c r="B214" s="1"/>
      <c r="C214" s="1"/>
      <c r="D214" s="1"/>
      <c r="E214" s="4"/>
      <c r="F214" s="1"/>
      <c r="G214" s="1"/>
      <c r="H214" s="1"/>
    </row>
    <row r="215" spans="2:8" ht="13.5" customHeight="1" x14ac:dyDescent="0.2">
      <c r="B215" s="1"/>
      <c r="C215" s="1"/>
      <c r="D215" s="1"/>
      <c r="E215" s="4"/>
      <c r="F215" s="1"/>
      <c r="G215" s="1"/>
      <c r="H215" s="1"/>
    </row>
    <row r="216" spans="2:8" ht="8.25" customHeight="1" x14ac:dyDescent="0.2">
      <c r="B216" s="1"/>
      <c r="C216" s="1"/>
      <c r="D216" s="1"/>
      <c r="E216" s="4"/>
      <c r="F216" s="1"/>
      <c r="G216" s="1"/>
      <c r="H216" s="1"/>
    </row>
  </sheetData>
  <mergeCells count="7">
    <mergeCell ref="A64:H64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2018-06-07T18:27:14Z</dcterms:created>
  <dcterms:modified xsi:type="dcterms:W3CDTF">2018-06-07T18:27:27Z</dcterms:modified>
</cp:coreProperties>
</file>