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2620" yWindow="3615" windowWidth="20730" windowHeight="11760"/>
  </bookViews>
  <sheets>
    <sheet name="egresos" sheetId="2" r:id="rId1"/>
  </sheets>
  <calcPr calcId="125725" concurrentCalc="0"/>
</workbook>
</file>

<file path=xl/calcChain.xml><?xml version="1.0" encoding="utf-8"?>
<calcChain xmlns="http://schemas.openxmlformats.org/spreadsheetml/2006/main">
  <c r="C7" i="2"/>
  <c r="C26"/>
  <c r="C22"/>
  <c r="C17"/>
  <c r="C13"/>
  <c r="C33"/>
  <c r="D7"/>
  <c r="D13"/>
  <c r="D17"/>
  <c r="D22"/>
  <c r="D26"/>
  <c r="D33"/>
  <c r="C39"/>
  <c r="C38"/>
  <c r="C40"/>
  <c r="C41"/>
  <c r="C42"/>
  <c r="C44"/>
</calcChain>
</file>

<file path=xl/sharedStrings.xml><?xml version="1.0" encoding="utf-8"?>
<sst xmlns="http://schemas.openxmlformats.org/spreadsheetml/2006/main" count="43" uniqueCount="38">
  <si>
    <t>T O T A L</t>
  </si>
  <si>
    <t>4.</t>
  </si>
  <si>
    <t>3.</t>
  </si>
  <si>
    <t>2.</t>
  </si>
  <si>
    <t>1.</t>
  </si>
  <si>
    <t>Porcentaje</t>
  </si>
  <si>
    <t>Monto</t>
  </si>
  <si>
    <t>(PESOS)</t>
  </si>
  <si>
    <t>UNAM. PRESUPUESTO</t>
  </si>
  <si>
    <t>Función / Programa</t>
  </si>
  <si>
    <t>Docencia. Nivel Superior</t>
  </si>
  <si>
    <t>10 Educación de Licenciatura</t>
  </si>
  <si>
    <t>11 Educación de Posgrado</t>
  </si>
  <si>
    <t>12 Educación Continua, Abierta y a Distancia</t>
  </si>
  <si>
    <t>13 Desarrollo Académico</t>
  </si>
  <si>
    <t>14 Servicios de Apoyo Administrativo</t>
  </si>
  <si>
    <t>Docencia. Nivel Bachillerato</t>
  </si>
  <si>
    <t>21 Educación Media Superior</t>
  </si>
  <si>
    <t>22 Desarrollo Académico</t>
  </si>
  <si>
    <t>23 Servicios de Apoyo Administrativo</t>
  </si>
  <si>
    <t>Investigación</t>
  </si>
  <si>
    <t>31 Investigación en Ciencias y Desarrollo Tecnológico</t>
  </si>
  <si>
    <t>32 Investigación en Humanidades y Ciencias Sociales</t>
  </si>
  <si>
    <t>33 Desarrollo Académico</t>
  </si>
  <si>
    <t>34 Servicios de Apoyo Administrativo</t>
  </si>
  <si>
    <t>Extensión Universitaria</t>
  </si>
  <si>
    <t>41 Extensión y Difusión Cultural</t>
  </si>
  <si>
    <t>42 Vinculación con la Sociedad</t>
  </si>
  <si>
    <t>43 Servicios de Apoyo Administrativo</t>
  </si>
  <si>
    <t>5.</t>
  </si>
  <si>
    <t>Gestión Institucional</t>
  </si>
  <si>
    <t>51 Planeación y Normatividad</t>
  </si>
  <si>
    <t>53 Servicios Administrativos Institucionales</t>
  </si>
  <si>
    <t>54 Vigilancia y Fiscalización</t>
  </si>
  <si>
    <t>55 Servicios de Apoyo a la Comunidad</t>
  </si>
  <si>
    <t>PRESUPUESTO DE EGRESOS 2017</t>
  </si>
  <si>
    <t>FUENTE: Presupuesto 2017, UNAM.</t>
  </si>
  <si>
    <t>52 Prestaciones Insttutcionales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</si>
</sst>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2" fillId="0" borderId="0" xfId="1" applyFont="1"/>
    <xf numFmtId="0" fontId="4" fillId="0" borderId="0" xfId="1" applyFont="1" applyBorder="1" applyAlignment="1">
      <alignment horizontal="centerContinuous" vertical="center"/>
    </xf>
    <xf numFmtId="0" fontId="3" fillId="0" borderId="0" xfId="1" applyFont="1" applyBorder="1" applyAlignment="1">
      <alignment horizontal="centerContinuous" vertical="center"/>
    </xf>
    <xf numFmtId="3" fontId="3" fillId="0" borderId="0" xfId="1" applyNumberFormat="1" applyFont="1" applyBorder="1" applyAlignment="1">
      <alignment horizontal="centerContinuous" vertical="center"/>
    </xf>
    <xf numFmtId="3" fontId="6" fillId="2" borderId="0" xfId="1" applyNumberFormat="1" applyFont="1" applyFill="1" applyBorder="1" applyAlignment="1">
      <alignment horizontal="center" vertical="center"/>
    </xf>
    <xf numFmtId="4" fontId="6" fillId="2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0" fontId="4" fillId="0" borderId="0" xfId="1" applyFont="1"/>
    <xf numFmtId="0" fontId="3" fillId="0" borderId="0" xfId="1" applyFont="1" applyBorder="1" applyAlignment="1">
      <alignment horizontal="left" vertical="center"/>
    </xf>
    <xf numFmtId="3" fontId="3" fillId="0" borderId="0" xfId="1" applyNumberFormat="1" applyFont="1" applyBorder="1" applyAlignment="1">
      <alignment horizontal="right" vertical="center"/>
    </xf>
    <xf numFmtId="0" fontId="3" fillId="0" borderId="0" xfId="1" applyFont="1"/>
    <xf numFmtId="3" fontId="3" fillId="0" borderId="0" xfId="1" applyNumberFormat="1" applyFont="1"/>
    <xf numFmtId="0" fontId="4" fillId="2" borderId="0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horizontal="right" vertical="center"/>
    </xf>
    <xf numFmtId="0" fontId="3" fillId="0" borderId="0" xfId="1" applyFont="1" applyBorder="1"/>
    <xf numFmtId="0" fontId="3" fillId="0" borderId="0" xfId="1" applyFont="1" applyFill="1"/>
    <xf numFmtId="0" fontId="5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/>
    <xf numFmtId="2" fontId="3" fillId="0" borderId="0" xfId="1" applyNumberFormat="1" applyFont="1"/>
    <xf numFmtId="9" fontId="4" fillId="0" borderId="0" xfId="2" applyFont="1" applyBorder="1" applyAlignment="1">
      <alignment horizontal="right" vertical="center"/>
    </xf>
    <xf numFmtId="9" fontId="4" fillId="0" borderId="0" xfId="2" applyFont="1"/>
    <xf numFmtId="9" fontId="3" fillId="0" borderId="0" xfId="2" applyFont="1"/>
    <xf numFmtId="9" fontId="4" fillId="2" borderId="0" xfId="2" applyFont="1" applyFill="1" applyBorder="1" applyAlignment="1">
      <alignment horizontal="right" vertical="center"/>
    </xf>
    <xf numFmtId="0" fontId="7" fillId="0" borderId="0" xfId="1" applyFont="1" applyFill="1" applyAlignment="1"/>
    <xf numFmtId="3" fontId="7" fillId="0" borderId="0" xfId="1" applyNumberFormat="1" applyFont="1" applyFill="1"/>
    <xf numFmtId="0" fontId="7" fillId="0" borderId="0" xfId="1" applyFont="1" applyFill="1"/>
    <xf numFmtId="0" fontId="8" fillId="0" borderId="0" xfId="1" applyFont="1" applyFill="1"/>
    <xf numFmtId="0" fontId="6" fillId="2" borderId="0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Porcentual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b="1"/>
            </a:pPr>
            <a:r>
              <a:rPr lang="es-MX" b="1"/>
              <a:t>Presupuesto de egresos 2017</a:t>
            </a:r>
          </a:p>
        </c:rich>
      </c:tx>
      <c:layout>
        <c:manualLayout>
          <c:xMode val="edge"/>
          <c:yMode val="edge"/>
          <c:x val="0.3570167056150117"/>
          <c:y val="0.12059030357054423"/>
        </c:manualLayout>
      </c:layout>
      <c:spPr>
        <a:noFill/>
        <a:ln w="25400">
          <a:noFill/>
        </a:ln>
      </c:spPr>
    </c:title>
    <c:view3D>
      <c:rotY val="40"/>
      <c:perspective val="0"/>
    </c:view3D>
    <c:plotArea>
      <c:layout>
        <c:manualLayout>
          <c:layoutTarget val="inner"/>
          <c:xMode val="edge"/>
          <c:yMode val="edge"/>
          <c:x val="0.15217384881298843"/>
          <c:y val="0.33673712901271957"/>
          <c:w val="0.64041113294234076"/>
          <c:h val="0.39939218655360387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spPr>
              <a:solidFill>
                <a:srgbClr val="C6D9F1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CF305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953735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8.8008800880088004E-3"/>
                  <c:y val="2.954755309325932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1.9524433264367473E-2"/>
                  <c:y val="7.847788988353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-7.4807480748074889E-2"/>
                  <c:y val="3.6934441366574329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1.3495276653171391E-2"/>
                  <c:y val="-2.1621621621621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MX"/>
                </a:p>
              </c:txPr>
              <c:dLblPos val="bestFit"/>
              <c:showCatName val="1"/>
              <c:showPercent val="1"/>
            </c:dLbl>
            <c:spPr>
              <a:noFill/>
              <a:ln w="25400">
                <a:noFill/>
              </a:ln>
            </c:spPr>
            <c:dLblPos val="outEnd"/>
            <c:showCatName val="1"/>
            <c:showPercent val="1"/>
            <c:showLeaderLines val="1"/>
          </c:dLbls>
          <c:cat>
            <c:strRef>
              <c:f>egresos!$B$38:$B$42</c:f>
              <c:strCache>
                <c:ptCount val="5"/>
                <c:pt idx="0">
                  <c:v>Docencia. Nivel Superior</c:v>
                </c:pt>
                <c:pt idx="1">
                  <c:v>Docencia. Nivel Bachillerato</c:v>
                </c:pt>
                <c:pt idx="2">
                  <c:v>Investigación</c:v>
                </c:pt>
                <c:pt idx="3">
                  <c:v>Extensión Universitaria</c:v>
                </c:pt>
                <c:pt idx="4">
                  <c:v>Gestión Institucional</c:v>
                </c:pt>
              </c:strCache>
            </c:strRef>
          </c:cat>
          <c:val>
            <c:numRef>
              <c:f>egresos!$C$38:$C$42</c:f>
              <c:numCache>
                <c:formatCode>#,##0</c:formatCode>
                <c:ptCount val="5"/>
                <c:pt idx="0">
                  <c:v>19467116353</c:v>
                </c:pt>
                <c:pt idx="1">
                  <c:v>5482537081</c:v>
                </c:pt>
                <c:pt idx="2">
                  <c:v>10655332663</c:v>
                </c:pt>
                <c:pt idx="3">
                  <c:v>3308609018</c:v>
                </c:pt>
                <c:pt idx="4">
                  <c:v>2015827443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44" r="0.75000000000000044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34</xdr:row>
      <xdr:rowOff>66675</xdr:rowOff>
    </xdr:from>
    <xdr:to>
      <xdr:col>3</xdr:col>
      <xdr:colOff>581025</xdr:colOff>
      <xdr:row>55</xdr:row>
      <xdr:rowOff>152400</xdr:rowOff>
    </xdr:to>
    <xdr:graphicFrame macro="">
      <xdr:nvGraphicFramePr>
        <xdr:cNvPr id="208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7"/>
  <sheetViews>
    <sheetView tabSelected="1" zoomScaleNormal="100" workbookViewId="0">
      <selection sqref="A1:D1"/>
    </sheetView>
  </sheetViews>
  <sheetFormatPr baseColWidth="10" defaultRowHeight="12"/>
  <cols>
    <col min="1" max="1" width="4.140625" style="24" customWidth="1"/>
    <col min="2" max="2" width="50.7109375" style="2" customWidth="1"/>
    <col min="3" max="3" width="15.7109375" style="25" customWidth="1"/>
    <col min="4" max="4" width="11.42578125" style="2"/>
    <col min="5" max="5" width="12.7109375" style="2" bestFit="1" customWidth="1"/>
    <col min="6" max="7" width="11.42578125" style="2"/>
    <col min="8" max="8" width="14.85546875" style="2" bestFit="1" customWidth="1"/>
    <col min="9" max="9" width="11.5703125" style="2" bestFit="1" customWidth="1"/>
    <col min="10" max="16384" width="11.42578125" style="2"/>
  </cols>
  <sheetData>
    <row r="1" spans="1:5" ht="15" customHeight="1">
      <c r="A1" s="36" t="s">
        <v>8</v>
      </c>
      <c r="B1" s="36"/>
      <c r="C1" s="36"/>
      <c r="D1" s="36"/>
    </row>
    <row r="2" spans="1:5" ht="15" customHeight="1">
      <c r="A2" s="37" t="s">
        <v>35</v>
      </c>
      <c r="B2" s="37"/>
      <c r="C2" s="37"/>
      <c r="D2" s="37"/>
    </row>
    <row r="3" spans="1:5" ht="15" customHeight="1">
      <c r="A3" s="37" t="s">
        <v>7</v>
      </c>
      <c r="B3" s="37"/>
      <c r="C3" s="37"/>
      <c r="D3" s="37"/>
    </row>
    <row r="4" spans="1:5" ht="12.75">
      <c r="A4" s="3"/>
      <c r="B4" s="4"/>
      <c r="C4" s="5"/>
    </row>
    <row r="5" spans="1:5" ht="15" customHeight="1">
      <c r="A5" s="35" t="s">
        <v>9</v>
      </c>
      <c r="B5" s="35"/>
      <c r="C5" s="6" t="s">
        <v>6</v>
      </c>
      <c r="D5" s="7" t="s">
        <v>5</v>
      </c>
    </row>
    <row r="6" spans="1:5" ht="9" customHeight="1">
      <c r="A6" s="8"/>
      <c r="B6" s="9"/>
      <c r="C6" s="10"/>
    </row>
    <row r="7" spans="1:5" s="14" customFormat="1" ht="15" customHeight="1">
      <c r="A7" s="11" t="s">
        <v>4</v>
      </c>
      <c r="B7" s="12" t="s">
        <v>10</v>
      </c>
      <c r="C7" s="13">
        <f>SUM(C8:C12)</f>
        <v>19467116353</v>
      </c>
      <c r="D7" s="27">
        <f>C7/$C$33</f>
        <v>0.47562645980195944</v>
      </c>
    </row>
    <row r="8" spans="1:5" s="14" customFormat="1" ht="15" customHeight="1">
      <c r="A8" s="11"/>
      <c r="B8" s="15" t="s">
        <v>11</v>
      </c>
      <c r="C8" s="16">
        <v>13686716999</v>
      </c>
      <c r="D8" s="28"/>
    </row>
    <row r="9" spans="1:5" s="17" customFormat="1" ht="15" customHeight="1">
      <c r="A9" s="11"/>
      <c r="B9" s="15" t="s">
        <v>12</v>
      </c>
      <c r="C9" s="16">
        <v>1639950701</v>
      </c>
      <c r="D9" s="29"/>
    </row>
    <row r="10" spans="1:5" s="17" customFormat="1" ht="15" customHeight="1">
      <c r="A10" s="11"/>
      <c r="B10" s="15" t="s">
        <v>13</v>
      </c>
      <c r="C10" s="16">
        <v>2156465525</v>
      </c>
      <c r="D10" s="29"/>
      <c r="E10" s="18"/>
    </row>
    <row r="11" spans="1:5" s="17" customFormat="1" ht="15" customHeight="1">
      <c r="A11" s="11"/>
      <c r="B11" s="15" t="s">
        <v>14</v>
      </c>
      <c r="C11" s="16">
        <v>1257269348</v>
      </c>
      <c r="D11" s="29"/>
    </row>
    <row r="12" spans="1:5" s="17" customFormat="1" ht="15" customHeight="1">
      <c r="A12" s="11"/>
      <c r="B12" s="15" t="s">
        <v>15</v>
      </c>
      <c r="C12" s="16">
        <v>726713780</v>
      </c>
      <c r="D12" s="29"/>
    </row>
    <row r="13" spans="1:5" s="17" customFormat="1" ht="15" customHeight="1">
      <c r="A13" s="11" t="s">
        <v>3</v>
      </c>
      <c r="B13" s="12" t="s">
        <v>16</v>
      </c>
      <c r="C13" s="13">
        <f>SUM(C14:C16)</f>
        <v>5482537081</v>
      </c>
      <c r="D13" s="27">
        <f>C13/$C$33</f>
        <v>0.1339509999983714</v>
      </c>
      <c r="E13" s="18"/>
    </row>
    <row r="14" spans="1:5" s="17" customFormat="1" ht="15" customHeight="1">
      <c r="A14" s="11"/>
      <c r="B14" s="15" t="s">
        <v>17</v>
      </c>
      <c r="C14" s="16">
        <v>4724514421</v>
      </c>
      <c r="D14" s="29"/>
      <c r="E14" s="18"/>
    </row>
    <row r="15" spans="1:5" s="17" customFormat="1" ht="15" customHeight="1">
      <c r="A15" s="11"/>
      <c r="B15" s="15" t="s">
        <v>18</v>
      </c>
      <c r="C15" s="18">
        <v>614110053</v>
      </c>
      <c r="D15" s="29"/>
    </row>
    <row r="16" spans="1:5" s="17" customFormat="1" ht="15" customHeight="1">
      <c r="A16" s="11"/>
      <c r="B16" s="15" t="s">
        <v>19</v>
      </c>
      <c r="C16" s="16">
        <v>143912607</v>
      </c>
      <c r="D16" s="29"/>
    </row>
    <row r="17" spans="1:4" s="14" customFormat="1" ht="15" customHeight="1">
      <c r="A17" s="11" t="s">
        <v>2</v>
      </c>
      <c r="B17" s="12" t="s">
        <v>20</v>
      </c>
      <c r="C17" s="13">
        <f>SUM(C18:C21)</f>
        <v>10655332663</v>
      </c>
      <c r="D17" s="27">
        <f>C17/$C$33</f>
        <v>0.26033430224676662</v>
      </c>
    </row>
    <row r="18" spans="1:4" s="17" customFormat="1" ht="15" customHeight="1">
      <c r="A18" s="11"/>
      <c r="B18" s="15" t="s">
        <v>21</v>
      </c>
      <c r="C18" s="16">
        <v>7052506376</v>
      </c>
      <c r="D18" s="29"/>
    </row>
    <row r="19" spans="1:4" s="17" customFormat="1" ht="15" customHeight="1">
      <c r="A19" s="11"/>
      <c r="B19" s="15" t="s">
        <v>22</v>
      </c>
      <c r="C19" s="16">
        <v>2490802964</v>
      </c>
      <c r="D19" s="29"/>
    </row>
    <row r="20" spans="1:4" s="17" customFormat="1" ht="15" customHeight="1">
      <c r="A20" s="11"/>
      <c r="B20" s="15" t="s">
        <v>23</v>
      </c>
      <c r="C20" s="16">
        <v>921182986</v>
      </c>
      <c r="D20" s="29"/>
    </row>
    <row r="21" spans="1:4" s="17" customFormat="1" ht="15" customHeight="1">
      <c r="A21" s="11"/>
      <c r="B21" s="15" t="s">
        <v>24</v>
      </c>
      <c r="C21" s="16">
        <v>190840337</v>
      </c>
      <c r="D21" s="29"/>
    </row>
    <row r="22" spans="1:4" s="14" customFormat="1" ht="15" customHeight="1">
      <c r="A22" s="11" t="s">
        <v>1</v>
      </c>
      <c r="B22" s="12" t="s">
        <v>25</v>
      </c>
      <c r="C22" s="13">
        <f>SUM(C23:C25)</f>
        <v>3308609018</v>
      </c>
      <c r="D22" s="27">
        <f>C22/$C$33</f>
        <v>8.0836933707321618E-2</v>
      </c>
    </row>
    <row r="23" spans="1:4" s="17" customFormat="1" ht="15" customHeight="1">
      <c r="A23" s="11"/>
      <c r="B23" s="9" t="s">
        <v>26</v>
      </c>
      <c r="C23" s="16">
        <v>2293524930</v>
      </c>
      <c r="D23" s="29"/>
    </row>
    <row r="24" spans="1:4" s="17" customFormat="1" ht="15" customHeight="1">
      <c r="A24" s="11"/>
      <c r="B24" s="9" t="s">
        <v>27</v>
      </c>
      <c r="C24" s="16">
        <v>901434739</v>
      </c>
      <c r="D24" s="29"/>
    </row>
    <row r="25" spans="1:4" s="17" customFormat="1" ht="15" customHeight="1">
      <c r="A25" s="11"/>
      <c r="B25" s="9" t="s">
        <v>28</v>
      </c>
      <c r="C25" s="16">
        <v>113649349</v>
      </c>
      <c r="D25" s="29"/>
    </row>
    <row r="26" spans="1:4" s="17" customFormat="1" ht="15" customHeight="1">
      <c r="A26" s="11" t="s">
        <v>29</v>
      </c>
      <c r="B26" s="12" t="s">
        <v>30</v>
      </c>
      <c r="C26" s="13">
        <f>SUM(C27:C31)</f>
        <v>2015827443</v>
      </c>
      <c r="D26" s="27">
        <f>C26/$C$33</f>
        <v>4.9251304245580899E-2</v>
      </c>
    </row>
    <row r="27" spans="1:4" s="17" customFormat="1" ht="15" customHeight="1">
      <c r="A27" s="9"/>
      <c r="B27" s="9" t="s">
        <v>31</v>
      </c>
      <c r="C27" s="16">
        <v>390190778</v>
      </c>
      <c r="D27" s="26"/>
    </row>
    <row r="28" spans="1:4" s="17" customFormat="1" ht="15" customHeight="1">
      <c r="A28" s="9"/>
      <c r="B28" s="9" t="s">
        <v>37</v>
      </c>
      <c r="C28" s="16">
        <v>209648252</v>
      </c>
      <c r="D28" s="26"/>
    </row>
    <row r="29" spans="1:4" s="17" customFormat="1" ht="15" customHeight="1">
      <c r="A29" s="9"/>
      <c r="B29" s="9" t="s">
        <v>32</v>
      </c>
      <c r="C29" s="16">
        <v>700009186</v>
      </c>
      <c r="D29" s="26"/>
    </row>
    <row r="30" spans="1:4" s="17" customFormat="1" ht="15" customHeight="1">
      <c r="A30" s="9"/>
      <c r="B30" s="9" t="s">
        <v>33</v>
      </c>
      <c r="C30" s="16">
        <v>84431973</v>
      </c>
      <c r="D30" s="26"/>
    </row>
    <row r="31" spans="1:4" s="17" customFormat="1" ht="15" customHeight="1">
      <c r="A31" s="9"/>
      <c r="B31" s="9" t="s">
        <v>34</v>
      </c>
      <c r="C31" s="16">
        <v>631547254</v>
      </c>
      <c r="D31" s="26"/>
    </row>
    <row r="32" spans="1:4" s="17" customFormat="1" ht="9" customHeight="1">
      <c r="A32" s="9"/>
      <c r="B32" s="9"/>
      <c r="C32" s="8"/>
      <c r="D32" s="26"/>
    </row>
    <row r="33" spans="1:4" s="14" customFormat="1" ht="15" customHeight="1">
      <c r="A33" s="19" t="s">
        <v>0</v>
      </c>
      <c r="B33" s="19"/>
      <c r="C33" s="20">
        <f>SUM(C26,C22,C17,C13,C7)</f>
        <v>40929422558</v>
      </c>
      <c r="D33" s="30">
        <f>SUM(D7:D32)</f>
        <v>1</v>
      </c>
    </row>
    <row r="34" spans="1:4" s="17" customFormat="1" ht="12.75" customHeight="1">
      <c r="A34" s="21"/>
      <c r="B34" s="21"/>
      <c r="C34" s="21"/>
    </row>
    <row r="35" spans="1:4" s="17" customFormat="1" ht="12.75" customHeight="1"/>
    <row r="36" spans="1:4" s="17" customFormat="1" ht="12.75" customHeight="1"/>
    <row r="37" spans="1:4" s="17" customFormat="1" ht="12.75" customHeight="1"/>
    <row r="38" spans="1:4" s="17" customFormat="1" ht="13.5" customHeight="1">
      <c r="B38" s="31" t="s">
        <v>10</v>
      </c>
      <c r="C38" s="32">
        <f>C7</f>
        <v>19467116353</v>
      </c>
    </row>
    <row r="39" spans="1:4" s="17" customFormat="1" ht="13.5" customHeight="1">
      <c r="B39" s="31" t="s">
        <v>16</v>
      </c>
      <c r="C39" s="32">
        <f>C13</f>
        <v>5482537081</v>
      </c>
    </row>
    <row r="40" spans="1:4" s="17" customFormat="1" ht="13.5" customHeight="1">
      <c r="B40" s="31" t="s">
        <v>20</v>
      </c>
      <c r="C40" s="32">
        <f>C17</f>
        <v>10655332663</v>
      </c>
    </row>
    <row r="41" spans="1:4" s="17" customFormat="1" ht="13.5" customHeight="1">
      <c r="B41" s="31" t="s">
        <v>25</v>
      </c>
      <c r="C41" s="32">
        <f>C22</f>
        <v>3308609018</v>
      </c>
    </row>
    <row r="42" spans="1:4" s="17" customFormat="1" ht="13.5" customHeight="1">
      <c r="B42" s="33" t="s">
        <v>30</v>
      </c>
      <c r="C42" s="32">
        <f>C26</f>
        <v>2015827443</v>
      </c>
    </row>
    <row r="43" spans="1:4" s="17" customFormat="1" ht="12.75">
      <c r="B43" s="33"/>
      <c r="C43" s="33"/>
    </row>
    <row r="44" spans="1:4" s="17" customFormat="1" ht="12.75">
      <c r="B44" s="34"/>
      <c r="C44" s="32">
        <f>SUM(C38:C42)</f>
        <v>40929422558</v>
      </c>
    </row>
    <row r="45" spans="1:4" s="17" customFormat="1" ht="12.75"/>
    <row r="46" spans="1:4" s="17" customFormat="1" ht="12.75"/>
    <row r="47" spans="1:4" s="17" customFormat="1" ht="12.75"/>
    <row r="48" spans="1:4" s="17" customFormat="1" ht="12.75"/>
    <row r="49" spans="1:3" s="17" customFormat="1" ht="12.75">
      <c r="B49" s="22"/>
      <c r="C49" s="22"/>
    </row>
    <row r="50" spans="1:3" s="17" customFormat="1" ht="12.75"/>
    <row r="51" spans="1:3" s="17" customFormat="1" ht="12.75"/>
    <row r="52" spans="1:3" s="17" customFormat="1" ht="12.75"/>
    <row r="53" spans="1:3" s="17" customFormat="1" ht="12.75"/>
    <row r="54" spans="1:3" s="17" customFormat="1" ht="12.75"/>
    <row r="55" spans="1:3" s="17" customFormat="1" ht="12.75"/>
    <row r="56" spans="1:3" s="17" customFormat="1" ht="12.75"/>
    <row r="57" spans="1:3" s="17" customFormat="1" ht="12.75">
      <c r="A57" s="23" t="s">
        <v>36</v>
      </c>
    </row>
    <row r="58" spans="1:3" s="17" customFormat="1" ht="12.75"/>
    <row r="59" spans="1:3" s="17" customFormat="1" ht="9.75" customHeight="1"/>
    <row r="60" spans="1:3" s="17" customFormat="1" ht="12.75"/>
    <row r="61" spans="1:3" s="17" customFormat="1" ht="12.75"/>
    <row r="62" spans="1:3" s="17" customFormat="1" ht="12.75">
      <c r="A62" s="1"/>
    </row>
    <row r="63" spans="1:3" s="17" customFormat="1" ht="12.75"/>
    <row r="64" spans="1:3" s="17" customFormat="1" ht="12.75"/>
    <row r="65" s="17" customFormat="1" ht="12.75"/>
    <row r="66" s="17" customFormat="1" ht="12.75"/>
    <row r="67" s="17" customFormat="1" ht="12.75"/>
    <row r="68" s="17" customFormat="1" ht="12.75"/>
    <row r="69" s="17" customFormat="1" ht="12.75"/>
    <row r="70" s="17" customFormat="1" ht="12.75"/>
    <row r="71" s="17" customFormat="1" ht="12.75"/>
    <row r="72" s="17" customFormat="1" ht="12.75"/>
    <row r="73" s="17" customFormat="1" ht="12.75"/>
    <row r="74" s="17" customFormat="1" ht="12.75"/>
    <row r="75" s="17" customFormat="1" ht="12.75"/>
    <row r="76" s="17" customFormat="1" ht="12.75"/>
    <row r="77" s="17" customFormat="1" ht="12.75"/>
    <row r="78" s="17" customFormat="1" ht="12.75"/>
    <row r="79" s="17" customFormat="1" ht="12.75"/>
    <row r="80" s="17" customFormat="1" ht="12.75"/>
    <row r="81" s="17" customFormat="1" ht="12.75"/>
    <row r="82" s="17" customFormat="1" ht="12.75"/>
    <row r="83" s="17" customFormat="1" ht="12.75"/>
    <row r="84" s="17" customFormat="1" ht="12.75"/>
    <row r="85" s="17" customFormat="1" ht="12.75"/>
    <row r="86" s="17" customFormat="1" ht="12.75"/>
    <row r="87" s="17" customFormat="1" ht="12.75"/>
    <row r="88" s="17" customFormat="1" ht="12.75"/>
    <row r="89" s="17" customFormat="1" ht="12.75"/>
    <row r="90" s="17" customFormat="1" ht="12.75"/>
    <row r="91" s="17" customFormat="1" ht="12.75"/>
    <row r="92" s="17" customFormat="1" ht="12.75"/>
    <row r="93" s="17" customFormat="1" ht="12.75"/>
    <row r="94" s="17" customFormat="1" ht="12.75"/>
    <row r="95" s="17" customFormat="1" ht="12.75"/>
    <row r="96" s="17" customFormat="1" ht="12.75"/>
    <row r="97" s="17" customFormat="1" ht="12.75"/>
    <row r="98" s="17" customFormat="1" ht="12.75"/>
    <row r="99" s="17" customFormat="1" ht="12.75"/>
    <row r="100" s="17" customFormat="1" ht="12.75"/>
    <row r="101" s="17" customFormat="1" ht="12.75"/>
    <row r="102" s="17" customFormat="1" ht="12.75"/>
    <row r="103" s="17" customFormat="1" ht="12.75"/>
    <row r="104" s="17" customFormat="1" ht="12.75"/>
    <row r="105" s="17" customFormat="1" ht="12.75"/>
    <row r="106" s="17" customFormat="1" ht="12.75"/>
    <row r="107" s="17" customFormat="1" ht="12.75"/>
    <row r="108" s="17" customFormat="1" ht="12.75"/>
    <row r="109" s="17" customFormat="1" ht="12.75"/>
    <row r="110" s="17" customFormat="1" ht="12.75"/>
    <row r="111" s="17" customFormat="1" ht="12.75"/>
    <row r="112" s="17" customFormat="1" ht="12.75"/>
    <row r="113" s="17" customFormat="1" ht="12.75"/>
    <row r="114" s="17" customFormat="1" ht="12.75"/>
    <row r="115" s="17" customFormat="1" ht="12.75"/>
    <row r="116" s="17" customFormat="1" ht="12.75"/>
    <row r="117" s="17" customFormat="1" ht="12.75"/>
    <row r="118" s="17" customFormat="1" ht="12.75"/>
    <row r="119" s="17" customFormat="1" ht="12.75"/>
    <row r="120" s="17" customFormat="1" ht="12.75"/>
    <row r="121" s="17" customFormat="1" ht="12.75"/>
    <row r="122" s="17" customFormat="1" ht="12.75"/>
    <row r="123" s="17" customFormat="1" ht="12.75"/>
    <row r="124" s="17" customFormat="1" ht="12.75"/>
    <row r="125" s="17" customFormat="1" ht="12.75"/>
    <row r="126" s="17" customFormat="1" ht="12.75"/>
    <row r="127" s="17" customFormat="1" ht="12.75"/>
    <row r="128" s="17" customFormat="1" ht="12.75"/>
    <row r="129" s="17" customFormat="1" ht="12.75"/>
    <row r="130" s="17" customFormat="1" ht="12.75"/>
    <row r="131" s="17" customFormat="1" ht="12.75"/>
    <row r="132" s="17" customFormat="1" ht="12.75"/>
    <row r="133" s="17" customFormat="1" ht="12.75"/>
    <row r="134" s="17" customFormat="1" ht="12.75"/>
    <row r="135" s="17" customFormat="1" ht="12.75"/>
    <row r="136" s="17" customFormat="1" ht="12.75"/>
    <row r="137" s="17" customFormat="1" ht="12.75"/>
    <row r="138" s="17" customFormat="1" ht="12.75"/>
    <row r="139" s="17" customFormat="1" ht="12.75"/>
    <row r="140" s="17" customFormat="1" ht="12.75"/>
    <row r="141" s="17" customFormat="1" ht="12.75"/>
    <row r="142" s="17" customFormat="1" ht="12.75"/>
    <row r="143" s="17" customFormat="1" ht="12.75"/>
    <row r="144" s="17" customFormat="1" ht="12.75"/>
    <row r="145" s="17" customFormat="1" ht="12.75"/>
    <row r="146" s="17" customFormat="1" ht="12.75"/>
    <row r="147" s="17" customFormat="1" ht="12.75"/>
    <row r="148" s="17" customFormat="1" ht="12.75"/>
    <row r="149" s="17" customFormat="1" ht="12.75"/>
    <row r="150" s="17" customFormat="1" ht="12.75"/>
    <row r="151" s="17" customFormat="1" ht="12.75"/>
    <row r="152" s="17" customFormat="1" ht="12.75"/>
    <row r="153" s="17" customFormat="1" ht="12.75"/>
    <row r="154" s="17" customFormat="1" ht="12.75"/>
    <row r="155" s="17" customFormat="1" ht="12.75"/>
    <row r="156" s="17" customFormat="1" ht="12.75"/>
    <row r="157" s="17" customFormat="1" ht="12.75"/>
    <row r="158" s="17" customFormat="1" ht="12.75"/>
    <row r="159" s="17" customFormat="1" ht="12.75"/>
    <row r="160" s="17" customFormat="1" ht="12.75"/>
    <row r="161" spans="1:4" s="17" customFormat="1" ht="12.75"/>
    <row r="162" spans="1:4" s="17" customFormat="1" ht="12.75"/>
    <row r="163" spans="1:4" s="17" customFormat="1" ht="12.75"/>
    <row r="164" spans="1:4" s="17" customFormat="1" ht="12.75"/>
    <row r="165" spans="1:4" s="17" customFormat="1" ht="12.75">
      <c r="D165" s="2"/>
    </row>
    <row r="166" spans="1:4" s="17" customFormat="1" ht="12.75">
      <c r="D166" s="2"/>
    </row>
    <row r="167" spans="1:4" s="17" customFormat="1" ht="12.75">
      <c r="A167" s="24"/>
      <c r="B167" s="2"/>
      <c r="C167" s="25"/>
      <c r="D167" s="2"/>
    </row>
  </sheetData>
  <mergeCells count="4">
    <mergeCell ref="A5:B5"/>
    <mergeCell ref="A1:D1"/>
    <mergeCell ref="A2:D2"/>
    <mergeCell ref="A3:D3"/>
  </mergeCells>
  <printOptions horizontalCentered="1"/>
  <pageMargins left="0.39370078740157483" right="0.39370078740157483" top="0.59055118110236227" bottom="0.39370078740157483" header="0.39370078740157483" footer="0.39370078740157483"/>
  <pageSetup scale="7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de Jesús Guerrer</dc:creator>
  <cp:lastModifiedBy>Ma. Jesús</cp:lastModifiedBy>
  <cp:lastPrinted>2014-08-06T18:17:50Z</cp:lastPrinted>
  <dcterms:created xsi:type="dcterms:W3CDTF">2014-05-21T23:03:30Z</dcterms:created>
  <dcterms:modified xsi:type="dcterms:W3CDTF">2017-06-09T02:57:06Z</dcterms:modified>
</cp:coreProperties>
</file>