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aestría y doctorad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 localSheetId="0">'[2]orden descend'!$A$1:$B$69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10" i="1"/>
  <c r="B13"/>
  <c r="B16"/>
  <c r="B19"/>
  <c r="B22"/>
  <c r="B25"/>
  <c r="B29"/>
  <c r="B8"/>
  <c r="C10"/>
  <c r="C13"/>
  <c r="C16"/>
  <c r="C19"/>
  <c r="C22"/>
  <c r="C25"/>
  <c r="C29"/>
  <c r="C8"/>
  <c r="D9"/>
  <c r="D10"/>
  <c r="D14"/>
  <c r="D15"/>
  <c r="D13"/>
  <c r="D16"/>
  <c r="D19"/>
  <c r="D22"/>
  <c r="D25"/>
  <c r="D30"/>
  <c r="D31"/>
  <c r="D29"/>
  <c r="D8"/>
  <c r="E10"/>
  <c r="E13"/>
  <c r="E16"/>
  <c r="E19"/>
  <c r="E22"/>
  <c r="E25"/>
  <c r="E29"/>
  <c r="E8"/>
  <c r="F10"/>
  <c r="F13"/>
  <c r="F16"/>
  <c r="F19"/>
  <c r="F22"/>
  <c r="F25"/>
  <c r="F29"/>
  <c r="F8"/>
  <c r="G9"/>
  <c r="G11"/>
  <c r="G12"/>
  <c r="G10"/>
  <c r="G14"/>
  <c r="G15"/>
  <c r="G13"/>
  <c r="G17"/>
  <c r="G18"/>
  <c r="G16"/>
  <c r="G20"/>
  <c r="G21"/>
  <c r="G19"/>
  <c r="G23"/>
  <c r="G24"/>
  <c r="G22"/>
  <c r="G26"/>
  <c r="G27"/>
  <c r="G28"/>
  <c r="G25"/>
  <c r="G30"/>
  <c r="G31"/>
  <c r="G29"/>
  <c r="G8"/>
  <c r="H9"/>
  <c r="D11"/>
  <c r="H11"/>
  <c r="D12"/>
  <c r="H12"/>
  <c r="H10"/>
  <c r="H14"/>
  <c r="H15"/>
  <c r="H13"/>
  <c r="D17"/>
  <c r="H17"/>
  <c r="D18"/>
  <c r="H18"/>
  <c r="H16"/>
  <c r="D20"/>
  <c r="H20"/>
  <c r="D21"/>
  <c r="H21"/>
  <c r="H19"/>
  <c r="D23"/>
  <c r="H23"/>
  <c r="D24"/>
  <c r="H24"/>
  <c r="H22"/>
  <c r="D26"/>
  <c r="H26"/>
  <c r="D27"/>
  <c r="H27"/>
  <c r="D28"/>
  <c r="H28"/>
  <c r="H25"/>
  <c r="H30"/>
  <c r="H31"/>
  <c r="H29"/>
  <c r="H8"/>
  <c r="B32"/>
  <c r="C32"/>
  <c r="D32"/>
  <c r="E32"/>
  <c r="F32"/>
  <c r="G32"/>
  <c r="H32"/>
  <c r="B33"/>
  <c r="C33"/>
  <c r="D33"/>
  <c r="E33"/>
  <c r="F33"/>
  <c r="G33"/>
  <c r="H33"/>
  <c r="B34"/>
  <c r="C34"/>
  <c r="D34"/>
  <c r="E34"/>
  <c r="F34"/>
  <c r="G34"/>
  <c r="H34"/>
  <c r="B65"/>
  <c r="B40"/>
  <c r="B43"/>
  <c r="B47"/>
  <c r="B50"/>
  <c r="B53"/>
  <c r="B56"/>
  <c r="B59"/>
  <c r="B62"/>
  <c r="B35"/>
  <c r="C65"/>
  <c r="C40"/>
  <c r="C43"/>
  <c r="C47"/>
  <c r="C50"/>
  <c r="C53"/>
  <c r="C56"/>
  <c r="C59"/>
  <c r="C62"/>
  <c r="C35"/>
  <c r="D66"/>
  <c r="D65"/>
  <c r="D36"/>
  <c r="D37"/>
  <c r="D38"/>
  <c r="D39"/>
  <c r="D41"/>
  <c r="D42"/>
  <c r="D40"/>
  <c r="D44"/>
  <c r="D45"/>
  <c r="D46"/>
  <c r="D43"/>
  <c r="D48"/>
  <c r="D49"/>
  <c r="D47"/>
  <c r="D51"/>
  <c r="D52"/>
  <c r="D50"/>
  <c r="D54"/>
  <c r="D55"/>
  <c r="D53"/>
  <c r="D57"/>
  <c r="D58"/>
  <c r="D56"/>
  <c r="D60"/>
  <c r="D61"/>
  <c r="D59"/>
  <c r="D63"/>
  <c r="D64"/>
  <c r="D62"/>
  <c r="D35"/>
  <c r="E65"/>
  <c r="E40"/>
  <c r="E43"/>
  <c r="E47"/>
  <c r="E50"/>
  <c r="E53"/>
  <c r="E56"/>
  <c r="E59"/>
  <c r="E62"/>
  <c r="E35"/>
  <c r="F65"/>
  <c r="F40"/>
  <c r="F43"/>
  <c r="F47"/>
  <c r="F50"/>
  <c r="F53"/>
  <c r="F56"/>
  <c r="F59"/>
  <c r="F62"/>
  <c r="F35"/>
  <c r="G66"/>
  <c r="G65"/>
  <c r="G36"/>
  <c r="G37"/>
  <c r="G38"/>
  <c r="G39"/>
  <c r="G41"/>
  <c r="G42"/>
  <c r="G40"/>
  <c r="G44"/>
  <c r="G45"/>
  <c r="G46"/>
  <c r="G43"/>
  <c r="G48"/>
  <c r="G49"/>
  <c r="G47"/>
  <c r="G51"/>
  <c r="G52"/>
  <c r="G50"/>
  <c r="G54"/>
  <c r="G55"/>
  <c r="G53"/>
  <c r="G57"/>
  <c r="G58"/>
  <c r="G56"/>
  <c r="G60"/>
  <c r="G61"/>
  <c r="G59"/>
  <c r="G63"/>
  <c r="G64"/>
  <c r="G62"/>
  <c r="G35"/>
  <c r="H66"/>
  <c r="H65"/>
  <c r="H36"/>
  <c r="H37"/>
  <c r="H38"/>
  <c r="H39"/>
  <c r="H41"/>
  <c r="H42"/>
  <c r="H40"/>
  <c r="H44"/>
  <c r="H45"/>
  <c r="H46"/>
  <c r="H43"/>
  <c r="H48"/>
  <c r="H49"/>
  <c r="H47"/>
  <c r="H51"/>
  <c r="H52"/>
  <c r="H50"/>
  <c r="H54"/>
  <c r="H55"/>
  <c r="H53"/>
  <c r="H57"/>
  <c r="H58"/>
  <c r="H56"/>
  <c r="H60"/>
  <c r="H61"/>
  <c r="H59"/>
  <c r="H63"/>
  <c r="H64"/>
  <c r="H62"/>
  <c r="H35"/>
  <c r="B67"/>
  <c r="C67"/>
  <c r="D67"/>
  <c r="E67"/>
  <c r="F67"/>
  <c r="G67"/>
  <c r="H67"/>
  <c r="B68"/>
  <c r="C68"/>
  <c r="D68"/>
  <c r="E68"/>
  <c r="F68"/>
  <c r="G68"/>
  <c r="H68"/>
  <c r="B69"/>
  <c r="C69"/>
  <c r="D69"/>
  <c r="E69"/>
  <c r="F69"/>
  <c r="G69"/>
  <c r="H69"/>
  <c r="B73"/>
  <c r="B76"/>
  <c r="B83"/>
  <c r="B93"/>
  <c r="B97"/>
  <c r="B100"/>
  <c r="B103"/>
  <c r="B70"/>
  <c r="C73"/>
  <c r="C76"/>
  <c r="C83"/>
  <c r="C93"/>
  <c r="C97"/>
  <c r="C100"/>
  <c r="C103"/>
  <c r="C70"/>
  <c r="D71"/>
  <c r="D72"/>
  <c r="D74"/>
  <c r="D75"/>
  <c r="D73"/>
  <c r="D77"/>
  <c r="D78"/>
  <c r="D79"/>
  <c r="D80"/>
  <c r="D81"/>
  <c r="D82"/>
  <c r="D76"/>
  <c r="D84"/>
  <c r="D85"/>
  <c r="D86"/>
  <c r="D87"/>
  <c r="D88"/>
  <c r="D89"/>
  <c r="D90"/>
  <c r="D91"/>
  <c r="D92"/>
  <c r="D83"/>
  <c r="D94"/>
  <c r="D95"/>
  <c r="D96"/>
  <c r="D93"/>
  <c r="D98"/>
  <c r="D99"/>
  <c r="D97"/>
  <c r="D101"/>
  <c r="D102"/>
  <c r="D100"/>
  <c r="D104"/>
  <c r="D105"/>
  <c r="D103"/>
  <c r="D70"/>
  <c r="E73"/>
  <c r="E76"/>
  <c r="E83"/>
  <c r="E93"/>
  <c r="E97"/>
  <c r="E100"/>
  <c r="E103"/>
  <c r="E70"/>
  <c r="F73"/>
  <c r="F76"/>
  <c r="F83"/>
  <c r="F93"/>
  <c r="F97"/>
  <c r="F100"/>
  <c r="F103"/>
  <c r="F70"/>
  <c r="G71"/>
  <c r="G72"/>
  <c r="G74"/>
  <c r="G75"/>
  <c r="G73"/>
  <c r="G77"/>
  <c r="G78"/>
  <c r="G79"/>
  <c r="G80"/>
  <c r="G81"/>
  <c r="G82"/>
  <c r="G76"/>
  <c r="G84"/>
  <c r="G85"/>
  <c r="G86"/>
  <c r="G87"/>
  <c r="G88"/>
  <c r="G89"/>
  <c r="G90"/>
  <c r="G91"/>
  <c r="G92"/>
  <c r="G83"/>
  <c r="G94"/>
  <c r="G95"/>
  <c r="G96"/>
  <c r="G93"/>
  <c r="G98"/>
  <c r="G99"/>
  <c r="G97"/>
  <c r="G101"/>
  <c r="G102"/>
  <c r="G100"/>
  <c r="G104"/>
  <c r="G105"/>
  <c r="G103"/>
  <c r="G70"/>
  <c r="H71"/>
  <c r="H72"/>
  <c r="H74"/>
  <c r="H75"/>
  <c r="H73"/>
  <c r="H77"/>
  <c r="H78"/>
  <c r="H79"/>
  <c r="H80"/>
  <c r="H81"/>
  <c r="H82"/>
  <c r="H76"/>
  <c r="H84"/>
  <c r="H85"/>
  <c r="H86"/>
  <c r="H87"/>
  <c r="H88"/>
  <c r="H89"/>
  <c r="H90"/>
  <c r="H91"/>
  <c r="H92"/>
  <c r="H83"/>
  <c r="H94"/>
  <c r="H95"/>
  <c r="H96"/>
  <c r="H93"/>
  <c r="H98"/>
  <c r="H99"/>
  <c r="H97"/>
  <c r="H101"/>
  <c r="H102"/>
  <c r="H100"/>
  <c r="H104"/>
  <c r="H105"/>
  <c r="H103"/>
  <c r="H70"/>
  <c r="B106"/>
  <c r="C106"/>
  <c r="D106"/>
  <c r="E106"/>
  <c r="F106"/>
  <c r="G106"/>
  <c r="H106"/>
  <c r="B107"/>
  <c r="C107"/>
  <c r="D107"/>
  <c r="E107"/>
  <c r="F107"/>
  <c r="G107"/>
  <c r="H107"/>
  <c r="B108"/>
  <c r="C108"/>
  <c r="D108"/>
  <c r="E108"/>
  <c r="F108"/>
  <c r="G108"/>
  <c r="H108"/>
  <c r="B112"/>
  <c r="B115"/>
  <c r="B118"/>
  <c r="B121"/>
  <c r="B124"/>
  <c r="B127"/>
  <c r="B133"/>
  <c r="B130"/>
  <c r="B136"/>
  <c r="B140"/>
  <c r="B143"/>
  <c r="B146"/>
  <c r="B149"/>
  <c r="B109"/>
  <c r="C112"/>
  <c r="C115"/>
  <c r="C118"/>
  <c r="C121"/>
  <c r="C124"/>
  <c r="C127"/>
  <c r="C133"/>
  <c r="C130"/>
  <c r="C136"/>
  <c r="C140"/>
  <c r="C143"/>
  <c r="C146"/>
  <c r="C149"/>
  <c r="C109"/>
  <c r="D110"/>
  <c r="D111"/>
  <c r="D113"/>
  <c r="D114"/>
  <c r="D112"/>
  <c r="D116"/>
  <c r="D117"/>
  <c r="D115"/>
  <c r="D119"/>
  <c r="D120"/>
  <c r="D118"/>
  <c r="D122"/>
  <c r="D123"/>
  <c r="D121"/>
  <c r="D125"/>
  <c r="D126"/>
  <c r="D124"/>
  <c r="D128"/>
  <c r="D129"/>
  <c r="D127"/>
  <c r="D134"/>
  <c r="D135"/>
  <c r="D133"/>
  <c r="D131"/>
  <c r="D132"/>
  <c r="D130"/>
  <c r="D137"/>
  <c r="D138"/>
  <c r="D139"/>
  <c r="D136"/>
  <c r="D141"/>
  <c r="D142"/>
  <c r="D140"/>
  <c r="D144"/>
  <c r="D145"/>
  <c r="D143"/>
  <c r="D147"/>
  <c r="D148"/>
  <c r="D146"/>
  <c r="D150"/>
  <c r="D151"/>
  <c r="D152"/>
  <c r="D153"/>
  <c r="D154"/>
  <c r="D149"/>
  <c r="D109"/>
  <c r="E112"/>
  <c r="E115"/>
  <c r="E118"/>
  <c r="E121"/>
  <c r="E124"/>
  <c r="E127"/>
  <c r="E133"/>
  <c r="E130"/>
  <c r="E136"/>
  <c r="E140"/>
  <c r="E143"/>
  <c r="E146"/>
  <c r="E149"/>
  <c r="E109"/>
  <c r="F112"/>
  <c r="F115"/>
  <c r="F118"/>
  <c r="F121"/>
  <c r="F124"/>
  <c r="F127"/>
  <c r="F133"/>
  <c r="F130"/>
  <c r="F136"/>
  <c r="F140"/>
  <c r="F143"/>
  <c r="F146"/>
  <c r="F149"/>
  <c r="F109"/>
  <c r="G110"/>
  <c r="G111"/>
  <c r="G113"/>
  <c r="G114"/>
  <c r="G112"/>
  <c r="G116"/>
  <c r="G117"/>
  <c r="G115"/>
  <c r="G119"/>
  <c r="G120"/>
  <c r="G118"/>
  <c r="G122"/>
  <c r="G123"/>
  <c r="G121"/>
  <c r="G125"/>
  <c r="G126"/>
  <c r="G124"/>
  <c r="G128"/>
  <c r="G129"/>
  <c r="G127"/>
  <c r="G134"/>
  <c r="G135"/>
  <c r="G133"/>
  <c r="G131"/>
  <c r="G132"/>
  <c r="G130"/>
  <c r="G137"/>
  <c r="G138"/>
  <c r="G139"/>
  <c r="G136"/>
  <c r="G141"/>
  <c r="G142"/>
  <c r="G140"/>
  <c r="G144"/>
  <c r="G145"/>
  <c r="G143"/>
  <c r="G147"/>
  <c r="G148"/>
  <c r="G146"/>
  <c r="G150"/>
  <c r="G151"/>
  <c r="G152"/>
  <c r="G153"/>
  <c r="G154"/>
  <c r="G149"/>
  <c r="G109"/>
  <c r="H110"/>
  <c r="H111"/>
  <c r="H113"/>
  <c r="H114"/>
  <c r="H112"/>
  <c r="H116"/>
  <c r="H117"/>
  <c r="H115"/>
  <c r="H119"/>
  <c r="H120"/>
  <c r="H118"/>
  <c r="H122"/>
  <c r="H123"/>
  <c r="H121"/>
  <c r="H125"/>
  <c r="H126"/>
  <c r="H124"/>
  <c r="H128"/>
  <c r="H129"/>
  <c r="H127"/>
  <c r="H134"/>
  <c r="H135"/>
  <c r="H133"/>
  <c r="H131"/>
  <c r="H132"/>
  <c r="H130"/>
  <c r="H137"/>
  <c r="H138"/>
  <c r="H139"/>
  <c r="H136"/>
  <c r="H141"/>
  <c r="H142"/>
  <c r="H140"/>
  <c r="H144"/>
  <c r="H145"/>
  <c r="H143"/>
  <c r="H147"/>
  <c r="H148"/>
  <c r="H146"/>
  <c r="H150"/>
  <c r="H151"/>
  <c r="H152"/>
  <c r="H153"/>
  <c r="H154"/>
  <c r="H149"/>
  <c r="H109"/>
  <c r="B155"/>
  <c r="C155"/>
  <c r="D155"/>
  <c r="E155"/>
  <c r="F155"/>
  <c r="G155"/>
  <c r="H155"/>
  <c r="B156"/>
  <c r="C156"/>
  <c r="D156"/>
  <c r="E156"/>
  <c r="F156"/>
  <c r="G156"/>
  <c r="H156"/>
  <c r="B157"/>
  <c r="C157"/>
  <c r="D157"/>
  <c r="E157"/>
  <c r="F157"/>
  <c r="G157"/>
  <c r="H157"/>
  <c r="B158"/>
  <c r="C158"/>
  <c r="D158"/>
  <c r="E158"/>
  <c r="F158"/>
  <c r="G158"/>
  <c r="H158"/>
  <c r="B159"/>
  <c r="C159"/>
  <c r="D159"/>
  <c r="E159"/>
  <c r="F159"/>
  <c r="G159"/>
  <c r="H159"/>
  <c r="B161"/>
  <c r="C161"/>
  <c r="D161"/>
  <c r="E161"/>
  <c r="F161"/>
  <c r="G161"/>
  <c r="H161"/>
</calcChain>
</file>

<file path=xl/sharedStrings.xml><?xml version="1.0" encoding="utf-8"?>
<sst xmlns="http://schemas.openxmlformats.org/spreadsheetml/2006/main" count="167" uniqueCount="153">
  <si>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</si>
  <si>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</si>
  <si>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</si>
  <si>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</si>
  <si>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</si>
  <si>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</si>
  <si>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</si>
  <si>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</si>
  <si>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</si>
  <si>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</si>
  <si>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</si>
  <si>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</si>
  <si>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</si>
  <si>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</si>
  <si>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</si>
  <si>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</si>
  <si>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</si>
  <si>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</si>
  <si>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</si>
  <si>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</si>
  <si>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</si>
  <si>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</si>
  <si>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</si>
  <si>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</si>
  <si>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</si>
  <si>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</si>
  <si>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</si>
  <si>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</si>
  <si>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</si>
  <si>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</si>
  <si>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</si>
  <si>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</si>
  <si>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</si>
  <si>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</si>
  <si>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</si>
  <si>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</si>
  <si>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</si>
  <si>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</si>
  <si>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</si>
  <si>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</si>
  <si>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</si>
  <si>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</si>
  <si>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</si>
  <si>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</si>
  <si>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</si>
  <si>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</si>
  <si>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</si>
  <si>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</si>
  <si>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</si>
  <si>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</si>
  <si>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</si>
  <si>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</si>
  <si>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</si>
  <si>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</si>
  <si>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</si>
  <si>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</si>
  <si>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</si>
  <si>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</si>
  <si>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</si>
  <si>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</si>
  <si>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</si>
  <si>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</si>
  <si>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</si>
  <si>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</si>
  <si>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</si>
  <si>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</si>
  <si>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</si>
  <si>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</si>
  <si>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Sociología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</si>
  <si>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</si>
  <si>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</si>
  <si>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</si>
  <si>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</si>
  <si>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</si>
  <si>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</si>
  <si>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Maestría en Administración Pública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</si>
  <si>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</si>
  <si>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</si>
  <si>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</si>
  <si>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</si>
  <si>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</si>
  <si>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</si>
  <si>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</si>
  <si>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</si>
  <si>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</si>
  <si>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</si>
  <si>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</si>
  <si>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</si>
  <si>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</si>
  <si>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</si>
  <si>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</si>
  <si>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</si>
  <si>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</si>
  <si>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</si>
  <si>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</si>
  <si>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</si>
  <si>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</si>
  <si>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</si>
  <si>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</si>
  <si>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</si>
  <si>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</si>
  <si>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</si>
  <si>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</si>
  <si>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</si>
  <si>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</si>
  <si>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</si>
  <si>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</si>
  <si>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</si>
  <si>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</si>
  <si>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</si>
  <si>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</si>
  <si>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</si>
  <si>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</si>
  <si>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</si>
  <si>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</si>
  <si>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</si>
  <si>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</si>
  <si>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</si>
  <si>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</si>
  <si>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</si>
  <si>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</si>
  <si>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</si>
  <si>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</si>
  <si>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</si>
  <si>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</si>
  <si>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</si>
  <si>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</si>
  <si>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</si>
  <si>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</si>
  <si>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</si>
  <si>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</si>
  <si>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</si>
  <si>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</si>
  <si>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</si>
  <si>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</si>
  <si>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</si>
  <si>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</si>
  <si>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</si>
  <si>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</si>
  <si>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(Astronomía)  </t>
  </si>
  <si>
    <t xml:space="preserve">Maestría en Ciencias (Astronomía)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</si>
  <si>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</si>
  <si>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</si>
  <si>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</si>
  <si>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</si>
  <si>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</si>
  <si>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</si>
  <si>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</si>
  <si>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</si>
  <si>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</si>
  <si>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2016-2017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</si>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</sst>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name val="MS Sans Serif"/>
      <family val="2"/>
    </font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0" fontId="2" fillId="0" borderId="0" xfId="5" quotePrefix="1" applyNumberFormat="1" applyFont="1" applyFill="1" applyAlignment="1">
      <alignment horizontal="left" vertical="center" indent="2"/>
    </xf>
    <xf numFmtId="3" fontId="8" fillId="0" borderId="0" xfId="6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left" vertical="center" indent="1"/>
    </xf>
    <xf numFmtId="3" fontId="7" fillId="0" borderId="0" xfId="6" applyNumberFormat="1" applyFont="1" applyFill="1" applyAlignment="1">
      <alignment horizontal="right" vertical="center"/>
    </xf>
    <xf numFmtId="3" fontId="2" fillId="0" borderId="0" xfId="5" quotePrefix="1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9" fillId="0" borderId="0" xfId="0" applyFont="1" applyAlignment="1">
      <alignment horizontal="left" wrapText="1" indent="2"/>
    </xf>
    <xf numFmtId="3" fontId="2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7" applyFont="1" applyBorder="1" applyAlignment="1">
      <alignment horizontal="left" vertical="center" indent="1"/>
    </xf>
    <xf numFmtId="1" fontId="2" fillId="0" borderId="0" xfId="4" applyNumberFormat="1" applyFont="1" applyFill="1" applyAlignment="1">
      <alignment horizontal="right" vertical="center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6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3" fontId="10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10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3" applyNumberFormat="1" applyFont="1" applyBorder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</cellXfs>
  <cellStyles count="23">
    <cellStyle name="Normal" xfId="0" builtinId="0"/>
    <cellStyle name="Normal 10 2" xfId="8"/>
    <cellStyle name="Normal 10 2 2" xfId="4"/>
    <cellStyle name="Normal 10 3" xfId="9"/>
    <cellStyle name="Normal 12 2" xfId="10"/>
    <cellStyle name="Normal 12 3" xfId="11"/>
    <cellStyle name="Normal 19" xfId="12"/>
    <cellStyle name="Normal 2" xfId="13"/>
    <cellStyle name="Normal 2 2" xfId="14"/>
    <cellStyle name="Normal 2 2 2" xfId="15"/>
    <cellStyle name="Normal 2 2 2 2" xfId="16"/>
    <cellStyle name="Normal 2 2 3" xfId="17"/>
    <cellStyle name="Normal 2 3" xfId="18"/>
    <cellStyle name="Normal 2 3 2" xfId="19"/>
    <cellStyle name="Normal 2 4" xfId="20"/>
    <cellStyle name="Normal 3 2" xfId="21"/>
    <cellStyle name="Normal 3 2 2" xfId="22"/>
    <cellStyle name="Normal_EntidadesprogramasposgradoUNAM_20_abril" xfId="7"/>
    <cellStyle name="Normal_Maestria Doctorado por Programa" xfId="5"/>
    <cellStyle name="Normal_POBESC_3" xfId="2"/>
    <cellStyle name="Normal_poblac99" xfId="3"/>
    <cellStyle name="Normal_Programas Maestria y Doctorado" xfId="6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2\valida02\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65"/>
  <sheetViews>
    <sheetView tabSelected="1" zoomScaleNormal="100" zoomScaleSheetLayoutView="80" workbookViewId="0">
      <selection sqref="A1:H1"/>
    </sheetView>
  </sheetViews>
  <sheetFormatPr baseColWidth="10" defaultColWidth="9.85546875" defaultRowHeight="12.75"/>
  <cols>
    <col min="1" max="1" width="66.7109375" style="1" customWidth="1"/>
    <col min="2" max="8" width="9.85546875" style="1" customWidth="1"/>
    <col min="9" max="16384" width="9.85546875" style="1"/>
  </cols>
  <sheetData>
    <row r="1" spans="1:8" s="57" customFormat="1" ht="15" customHeight="1">
      <c r="A1" s="58" t="s">
        <v>152</v>
      </c>
      <c r="B1" s="58"/>
      <c r="C1" s="58"/>
      <c r="D1" s="58"/>
      <c r="E1" s="58"/>
      <c r="F1" s="58"/>
      <c r="G1" s="58"/>
      <c r="H1" s="58"/>
    </row>
    <row r="2" spans="1:8" s="57" customFormat="1" ht="15" customHeight="1">
      <c r="A2" s="58" t="s">
        <v>151</v>
      </c>
      <c r="B2" s="58"/>
      <c r="C2" s="58"/>
      <c r="D2" s="58"/>
      <c r="E2" s="58"/>
      <c r="F2" s="58"/>
      <c r="G2" s="58"/>
      <c r="H2" s="58"/>
    </row>
    <row r="3" spans="1:8" s="57" customFormat="1" ht="15" customHeight="1">
      <c r="A3" s="59" t="s">
        <v>150</v>
      </c>
      <c r="B3" s="59"/>
      <c r="C3" s="59"/>
      <c r="D3" s="59"/>
      <c r="E3" s="59"/>
      <c r="F3" s="59"/>
      <c r="G3" s="59"/>
      <c r="H3" s="59"/>
    </row>
    <row r="4" spans="1:8" s="2" customFormat="1" ht="15" customHeight="1">
      <c r="A4" s="56"/>
      <c r="B4" s="55"/>
      <c r="C4" s="55"/>
      <c r="D4" s="55"/>
      <c r="E4" s="55"/>
      <c r="F4" s="55"/>
      <c r="G4" s="55"/>
      <c r="H4" s="55"/>
    </row>
    <row r="5" spans="1:8" s="2" customFormat="1" ht="15" customHeight="1">
      <c r="A5" s="60" t="s">
        <v>149</v>
      </c>
      <c r="B5" s="60" t="s">
        <v>148</v>
      </c>
      <c r="C5" s="60"/>
      <c r="D5" s="60"/>
      <c r="E5" s="60" t="s">
        <v>147</v>
      </c>
      <c r="F5" s="60"/>
      <c r="G5" s="60"/>
      <c r="H5" s="61" t="s">
        <v>146</v>
      </c>
    </row>
    <row r="6" spans="1:8" s="2" customFormat="1" ht="15" customHeight="1">
      <c r="A6" s="60"/>
      <c r="B6" s="54" t="s">
        <v>145</v>
      </c>
      <c r="C6" s="54" t="s">
        <v>144</v>
      </c>
      <c r="D6" s="54" t="s">
        <v>143</v>
      </c>
      <c r="E6" s="54" t="s">
        <v>145</v>
      </c>
      <c r="F6" s="54" t="s">
        <v>144</v>
      </c>
      <c r="G6" s="54" t="s">
        <v>143</v>
      </c>
      <c r="H6" s="61"/>
    </row>
    <row r="7" spans="1:8" ht="9" customHeight="1"/>
    <row r="8" spans="1:8" ht="15" customHeight="1">
      <c r="A8" s="43" t="s">
        <v>142</v>
      </c>
      <c r="B8" s="53">
        <f t="shared" ref="B8:H8" si="0">SUM(B9,B10,B13,B16,B19,B22,B25,B29)</f>
        <v>819</v>
      </c>
      <c r="C8" s="53">
        <f t="shared" si="0"/>
        <v>320</v>
      </c>
      <c r="D8" s="53">
        <f t="shared" si="0"/>
        <v>1139</v>
      </c>
      <c r="E8" s="53">
        <f t="shared" si="0"/>
        <v>1364</v>
      </c>
      <c r="F8" s="53">
        <f t="shared" si="0"/>
        <v>558</v>
      </c>
      <c r="G8" s="53">
        <f t="shared" si="0"/>
        <v>1922</v>
      </c>
      <c r="H8" s="53">
        <f t="shared" si="0"/>
        <v>3061</v>
      </c>
    </row>
    <row r="9" spans="1:8" ht="15" customHeight="1">
      <c r="A9" s="31" t="s">
        <v>51</v>
      </c>
      <c r="B9" s="22">
        <v>19</v>
      </c>
      <c r="C9" s="22">
        <v>14</v>
      </c>
      <c r="D9" s="22">
        <f>SUM(B9:C9)</f>
        <v>33</v>
      </c>
      <c r="E9" s="22">
        <v>25</v>
      </c>
      <c r="F9" s="22">
        <v>21</v>
      </c>
      <c r="G9" s="22">
        <f>SUM(E9:F9)</f>
        <v>46</v>
      </c>
      <c r="H9" s="22">
        <f>SUM(G9,D9)</f>
        <v>79</v>
      </c>
    </row>
    <row r="10" spans="1:8" ht="15" customHeight="1">
      <c r="A10" s="25" t="s">
        <v>141</v>
      </c>
      <c r="B10" s="17">
        <f>SUM(B11:B12)</f>
        <v>23</v>
      </c>
      <c r="C10" s="17">
        <f>SUM(C11:C12)</f>
        <v>14</v>
      </c>
      <c r="D10" s="24">
        <f>SUM(B10:C10)</f>
        <v>37</v>
      </c>
      <c r="E10" s="17">
        <f>SUM(E11:E12)</f>
        <v>30</v>
      </c>
      <c r="F10" s="17">
        <f>SUM(F11:F12)</f>
        <v>12</v>
      </c>
      <c r="G10" s="17">
        <f>SUM(G11:G12)</f>
        <v>42</v>
      </c>
      <c r="H10" s="17">
        <f>SUM(H11:H12)</f>
        <v>79</v>
      </c>
    </row>
    <row r="11" spans="1:8" ht="15" customHeight="1">
      <c r="A11" s="52" t="s">
        <v>140</v>
      </c>
      <c r="B11" s="49">
        <v>17</v>
      </c>
      <c r="C11" s="49">
        <v>9</v>
      </c>
      <c r="D11" s="13">
        <f>SUM(B11:C11)</f>
        <v>26</v>
      </c>
      <c r="E11" s="13">
        <v>15</v>
      </c>
      <c r="F11" s="13">
        <v>3</v>
      </c>
      <c r="G11" s="13">
        <f>SUM(E11:F11)</f>
        <v>18</v>
      </c>
      <c r="H11" s="51">
        <f>SUM(D11,G11)</f>
        <v>44</v>
      </c>
    </row>
    <row r="12" spans="1:8" ht="15" customHeight="1">
      <c r="A12" s="52" t="s">
        <v>139</v>
      </c>
      <c r="B12" s="13">
        <v>6</v>
      </c>
      <c r="C12" s="13">
        <v>5</v>
      </c>
      <c r="D12" s="13">
        <f>SUM(B12:C12)</f>
        <v>11</v>
      </c>
      <c r="E12" s="13">
        <v>15</v>
      </c>
      <c r="F12" s="13">
        <v>9</v>
      </c>
      <c r="G12" s="13">
        <f>SUM(E12:F12)</f>
        <v>24</v>
      </c>
      <c r="H12" s="51">
        <f>SUM(D12,G12)</f>
        <v>35</v>
      </c>
    </row>
    <row r="13" spans="1:8" ht="15" customHeight="1">
      <c r="A13" s="25" t="s">
        <v>138</v>
      </c>
      <c r="B13" s="22">
        <f t="shared" ref="B13:H13" si="1">SUM(B14:B15)</f>
        <v>476</v>
      </c>
      <c r="C13" s="22">
        <f t="shared" si="1"/>
        <v>169</v>
      </c>
      <c r="D13" s="22">
        <f t="shared" si="1"/>
        <v>645</v>
      </c>
      <c r="E13" s="22">
        <f t="shared" si="1"/>
        <v>671</v>
      </c>
      <c r="F13" s="22">
        <f t="shared" si="1"/>
        <v>238</v>
      </c>
      <c r="G13" s="22">
        <f t="shared" si="1"/>
        <v>909</v>
      </c>
      <c r="H13" s="22">
        <f t="shared" si="1"/>
        <v>1554</v>
      </c>
    </row>
    <row r="14" spans="1:8" ht="15" customHeight="1">
      <c r="A14" s="21" t="s">
        <v>137</v>
      </c>
      <c r="B14" s="13">
        <v>382</v>
      </c>
      <c r="C14" s="13">
        <v>147</v>
      </c>
      <c r="D14" s="13">
        <f t="shared" ref="D14:D28" si="2">SUM(B14:C14)</f>
        <v>529</v>
      </c>
      <c r="E14" s="13">
        <v>411</v>
      </c>
      <c r="F14" s="13">
        <v>151</v>
      </c>
      <c r="G14" s="13">
        <f>SUM(E14:F14)</f>
        <v>562</v>
      </c>
      <c r="H14" s="13">
        <f>SUM(D14,G14)</f>
        <v>1091</v>
      </c>
    </row>
    <row r="15" spans="1:8" ht="15" customHeight="1">
      <c r="A15" s="21" t="s">
        <v>136</v>
      </c>
      <c r="B15" s="13">
        <v>94</v>
      </c>
      <c r="C15" s="13">
        <v>22</v>
      </c>
      <c r="D15" s="13">
        <f t="shared" si="2"/>
        <v>116</v>
      </c>
      <c r="E15" s="13">
        <v>260</v>
      </c>
      <c r="F15" s="13">
        <v>87</v>
      </c>
      <c r="G15" s="13">
        <f>SUM(E15:F15)</f>
        <v>347</v>
      </c>
      <c r="H15" s="13">
        <f>SUM(D15,G15)</f>
        <v>463</v>
      </c>
    </row>
    <row r="16" spans="1:8" ht="15" customHeight="1">
      <c r="A16" s="40" t="s">
        <v>135</v>
      </c>
      <c r="B16" s="50">
        <f>SUM(B17:B18)</f>
        <v>38</v>
      </c>
      <c r="C16" s="50">
        <f>SUM(C17:C18)</f>
        <v>12</v>
      </c>
      <c r="D16" s="24">
        <f t="shared" si="2"/>
        <v>50</v>
      </c>
      <c r="E16" s="50">
        <f>SUM(E17:E18)</f>
        <v>65</v>
      </c>
      <c r="F16" s="50">
        <f>SUM(F17:F18)</f>
        <v>14</v>
      </c>
      <c r="G16" s="50">
        <f>SUM(G17:G18)</f>
        <v>79</v>
      </c>
      <c r="H16" s="50">
        <f>SUM(H17:H18)</f>
        <v>129</v>
      </c>
    </row>
    <row r="17" spans="1:13" ht="15" customHeight="1">
      <c r="A17" s="19" t="s">
        <v>134</v>
      </c>
      <c r="B17" s="49">
        <v>28</v>
      </c>
      <c r="C17" s="49">
        <v>9</v>
      </c>
      <c r="D17" s="13">
        <f t="shared" si="2"/>
        <v>37</v>
      </c>
      <c r="E17" s="13">
        <v>34</v>
      </c>
      <c r="F17" s="13">
        <v>8</v>
      </c>
      <c r="G17" s="13">
        <f>SUM(E17:F17)</f>
        <v>42</v>
      </c>
      <c r="H17" s="13">
        <f>SUM(D17,G17)</f>
        <v>79</v>
      </c>
    </row>
    <row r="18" spans="1:13" ht="15" customHeight="1">
      <c r="A18" s="21" t="s">
        <v>133</v>
      </c>
      <c r="B18" s="13">
        <v>10</v>
      </c>
      <c r="C18" s="13">
        <v>3</v>
      </c>
      <c r="D18" s="13">
        <f t="shared" si="2"/>
        <v>13</v>
      </c>
      <c r="E18" s="13">
        <v>31</v>
      </c>
      <c r="F18" s="13">
        <v>6</v>
      </c>
      <c r="G18" s="13">
        <f>SUM(E18:F18)</f>
        <v>37</v>
      </c>
      <c r="H18" s="13">
        <f>SUM(D18,G18)</f>
        <v>50</v>
      </c>
    </row>
    <row r="19" spans="1:13" ht="15" customHeight="1">
      <c r="A19" s="25" t="s">
        <v>132</v>
      </c>
      <c r="B19" s="45">
        <f>SUM(B20:B21)</f>
        <v>29</v>
      </c>
      <c r="C19" s="45">
        <f>SUM(C20:C21)</f>
        <v>26</v>
      </c>
      <c r="D19" s="24">
        <f t="shared" si="2"/>
        <v>55</v>
      </c>
      <c r="E19" s="45">
        <f>SUM(E20:E21)</f>
        <v>106</v>
      </c>
      <c r="F19" s="45">
        <f>SUM(F20:F21)</f>
        <v>71</v>
      </c>
      <c r="G19" s="45">
        <f>SUM(G20:G21)</f>
        <v>177</v>
      </c>
      <c r="H19" s="45">
        <f>SUM(H20:H21)</f>
        <v>232</v>
      </c>
    </row>
    <row r="20" spans="1:13" ht="15" customHeight="1">
      <c r="A20" s="19" t="s">
        <v>131</v>
      </c>
      <c r="B20" s="13">
        <v>19</v>
      </c>
      <c r="C20" s="14">
        <v>17</v>
      </c>
      <c r="D20" s="13">
        <f t="shared" si="2"/>
        <v>36</v>
      </c>
      <c r="E20" s="14">
        <v>38</v>
      </c>
      <c r="F20" s="14">
        <v>26</v>
      </c>
      <c r="G20" s="13">
        <f>SUM(E20:F20)</f>
        <v>64</v>
      </c>
      <c r="H20" s="13">
        <f>SUM(D20,G20)</f>
        <v>100</v>
      </c>
    </row>
    <row r="21" spans="1:13" ht="15" customHeight="1">
      <c r="A21" s="19" t="s">
        <v>130</v>
      </c>
      <c r="B21" s="13">
        <v>10</v>
      </c>
      <c r="C21" s="14">
        <v>9</v>
      </c>
      <c r="D21" s="13">
        <f t="shared" si="2"/>
        <v>19</v>
      </c>
      <c r="E21" s="14">
        <v>68</v>
      </c>
      <c r="F21" s="14">
        <v>45</v>
      </c>
      <c r="G21" s="13">
        <f>SUM(E21:F21)</f>
        <v>113</v>
      </c>
      <c r="H21" s="13">
        <f>SUM(D21,G21)</f>
        <v>132</v>
      </c>
    </row>
    <row r="22" spans="1:13" ht="15" customHeight="1">
      <c r="A22" s="25" t="s">
        <v>129</v>
      </c>
      <c r="B22" s="17">
        <f>SUM(B23:B24)</f>
        <v>86</v>
      </c>
      <c r="C22" s="17">
        <f>SUM(C23:C24)</f>
        <v>73</v>
      </c>
      <c r="D22" s="24">
        <f t="shared" si="2"/>
        <v>159</v>
      </c>
      <c r="E22" s="17">
        <f>SUM(E23:E24)</f>
        <v>179</v>
      </c>
      <c r="F22" s="17">
        <f>SUM(F23:F24)</f>
        <v>133</v>
      </c>
      <c r="G22" s="17">
        <f>SUM(G23:G24)</f>
        <v>312</v>
      </c>
      <c r="H22" s="17">
        <f>SUM(H23:H24)</f>
        <v>471</v>
      </c>
    </row>
    <row r="23" spans="1:13" ht="15" customHeight="1">
      <c r="A23" s="19" t="s">
        <v>128</v>
      </c>
      <c r="B23" s="13">
        <v>64</v>
      </c>
      <c r="C23" s="14">
        <v>54</v>
      </c>
      <c r="D23" s="13">
        <f t="shared" si="2"/>
        <v>118</v>
      </c>
      <c r="E23" s="14">
        <v>97</v>
      </c>
      <c r="F23" s="14">
        <v>73</v>
      </c>
      <c r="G23" s="13">
        <f>SUM(E23:F23)</f>
        <v>170</v>
      </c>
      <c r="H23" s="13">
        <f>SUM(D23,G23)</f>
        <v>288</v>
      </c>
    </row>
    <row r="24" spans="1:13" ht="15" customHeight="1">
      <c r="A24" s="19" t="s">
        <v>127</v>
      </c>
      <c r="B24" s="13">
        <v>22</v>
      </c>
      <c r="C24" s="14">
        <v>19</v>
      </c>
      <c r="D24" s="13">
        <f t="shared" si="2"/>
        <v>41</v>
      </c>
      <c r="E24" s="14">
        <v>82</v>
      </c>
      <c r="F24" s="14">
        <v>60</v>
      </c>
      <c r="G24" s="13">
        <f>SUM(E24:F24)</f>
        <v>142</v>
      </c>
      <c r="H24" s="13">
        <f>SUM(D24,G24)</f>
        <v>183</v>
      </c>
    </row>
    <row r="25" spans="1:13" ht="15" customHeight="1">
      <c r="A25" s="40" t="s">
        <v>126</v>
      </c>
      <c r="B25" s="17">
        <f>SUM(B26:B28)</f>
        <v>60</v>
      </c>
      <c r="C25" s="17">
        <f>SUM(C26:C28)</f>
        <v>3</v>
      </c>
      <c r="D25" s="24">
        <f t="shared" si="2"/>
        <v>63</v>
      </c>
      <c r="E25" s="17">
        <f>SUM(E26:E28)</f>
        <v>129</v>
      </c>
      <c r="F25" s="17">
        <f>SUM(F26:F28)</f>
        <v>22</v>
      </c>
      <c r="G25" s="17">
        <f>SUM(G26:G28)</f>
        <v>151</v>
      </c>
      <c r="H25" s="17">
        <f>SUM(H26:H28)</f>
        <v>214</v>
      </c>
    </row>
    <row r="26" spans="1:13" ht="15" customHeight="1">
      <c r="A26" s="19" t="s">
        <v>125</v>
      </c>
      <c r="B26" s="13">
        <v>29</v>
      </c>
      <c r="C26" s="13">
        <v>1</v>
      </c>
      <c r="D26" s="13">
        <f t="shared" si="2"/>
        <v>30</v>
      </c>
      <c r="E26" s="13">
        <v>67</v>
      </c>
      <c r="F26" s="13">
        <v>9</v>
      </c>
      <c r="G26" s="13">
        <f>SUM(E26:F26)</f>
        <v>76</v>
      </c>
      <c r="H26" s="13">
        <f>SUM(D26,G26)</f>
        <v>106</v>
      </c>
      <c r="M26" s="48"/>
    </row>
    <row r="27" spans="1:13" s="26" customFormat="1" ht="15" customHeight="1">
      <c r="A27" s="23" t="s">
        <v>124</v>
      </c>
      <c r="B27" s="13">
        <v>10</v>
      </c>
      <c r="C27" s="13">
        <v>0</v>
      </c>
      <c r="D27" s="13">
        <f t="shared" si="2"/>
        <v>10</v>
      </c>
      <c r="E27" s="47">
        <v>7</v>
      </c>
      <c r="F27" s="47">
        <v>2</v>
      </c>
      <c r="G27" s="13">
        <f>SUM(E27:F27)</f>
        <v>9</v>
      </c>
      <c r="H27" s="13">
        <f>SUM(D27,G27)</f>
        <v>19</v>
      </c>
    </row>
    <row r="28" spans="1:13" ht="15" customHeight="1">
      <c r="A28" s="19" t="s">
        <v>123</v>
      </c>
      <c r="B28" s="13">
        <v>21</v>
      </c>
      <c r="C28" s="14">
        <v>2</v>
      </c>
      <c r="D28" s="13">
        <f t="shared" si="2"/>
        <v>23</v>
      </c>
      <c r="E28" s="14">
        <v>55</v>
      </c>
      <c r="F28" s="14">
        <v>11</v>
      </c>
      <c r="G28" s="13">
        <f>SUM(E28:F28)</f>
        <v>66</v>
      </c>
      <c r="H28" s="13">
        <f>SUM(D28,G28)</f>
        <v>89</v>
      </c>
    </row>
    <row r="29" spans="1:13" ht="15" customHeight="1">
      <c r="A29" s="46" t="s">
        <v>122</v>
      </c>
      <c r="B29" s="45">
        <f t="shared" ref="B29:H29" si="3">SUM(B30:B31)</f>
        <v>88</v>
      </c>
      <c r="C29" s="45">
        <f t="shared" si="3"/>
        <v>9</v>
      </c>
      <c r="D29" s="45">
        <f t="shared" si="3"/>
        <v>97</v>
      </c>
      <c r="E29" s="45">
        <f t="shared" si="3"/>
        <v>159</v>
      </c>
      <c r="F29" s="45">
        <f t="shared" si="3"/>
        <v>47</v>
      </c>
      <c r="G29" s="45">
        <f t="shared" si="3"/>
        <v>206</v>
      </c>
      <c r="H29" s="45">
        <f t="shared" si="3"/>
        <v>303</v>
      </c>
    </row>
    <row r="30" spans="1:13" ht="15" customHeight="1">
      <c r="A30" s="19" t="s">
        <v>121</v>
      </c>
      <c r="B30" s="13">
        <v>54</v>
      </c>
      <c r="C30" s="13">
        <v>4</v>
      </c>
      <c r="D30" s="13">
        <f>SUM(B30:C30)</f>
        <v>58</v>
      </c>
      <c r="E30" s="13">
        <v>85</v>
      </c>
      <c r="F30" s="13">
        <v>18</v>
      </c>
      <c r="G30" s="13">
        <f>SUM(E30:F30)</f>
        <v>103</v>
      </c>
      <c r="H30" s="13">
        <f>SUM(D30,G30)</f>
        <v>161</v>
      </c>
    </row>
    <row r="31" spans="1:13" ht="15" customHeight="1">
      <c r="A31" s="21" t="s">
        <v>120</v>
      </c>
      <c r="B31" s="13">
        <v>34</v>
      </c>
      <c r="C31" s="13">
        <v>5</v>
      </c>
      <c r="D31" s="13">
        <f>SUM(B31:C31)</f>
        <v>39</v>
      </c>
      <c r="E31" s="13">
        <v>74</v>
      </c>
      <c r="F31" s="13">
        <v>29</v>
      </c>
      <c r="G31" s="13">
        <f>SUM(E31:F31)</f>
        <v>103</v>
      </c>
      <c r="H31" s="13">
        <f>SUM(D31,G31)</f>
        <v>142</v>
      </c>
    </row>
    <row r="32" spans="1:13" ht="15" hidden="1" customHeight="1">
      <c r="A32" s="12" t="s">
        <v>7</v>
      </c>
      <c r="B32" s="30">
        <f t="shared" ref="B32:H32" si="4">SUM(B11,B14,B17,B20,B23,B26,B27,B30,B9)</f>
        <v>622</v>
      </c>
      <c r="C32" s="30">
        <f t="shared" si="4"/>
        <v>255</v>
      </c>
      <c r="D32" s="30">
        <f t="shared" si="4"/>
        <v>877</v>
      </c>
      <c r="E32" s="30">
        <f t="shared" si="4"/>
        <v>779</v>
      </c>
      <c r="F32" s="30">
        <f t="shared" si="4"/>
        <v>311</v>
      </c>
      <c r="G32" s="30">
        <f t="shared" si="4"/>
        <v>1090</v>
      </c>
      <c r="H32" s="30">
        <f t="shared" si="4"/>
        <v>1967</v>
      </c>
    </row>
    <row r="33" spans="1:8" ht="15" hidden="1" customHeight="1">
      <c r="A33" s="12" t="s">
        <v>6</v>
      </c>
      <c r="B33" s="30">
        <f t="shared" ref="B33:H33" si="5">SUM(B12,B15,B18,B21,B24,B28,B31)</f>
        <v>197</v>
      </c>
      <c r="C33" s="30">
        <f t="shared" si="5"/>
        <v>65</v>
      </c>
      <c r="D33" s="30">
        <f t="shared" si="5"/>
        <v>262</v>
      </c>
      <c r="E33" s="30">
        <f t="shared" si="5"/>
        <v>585</v>
      </c>
      <c r="F33" s="30">
        <f t="shared" si="5"/>
        <v>247</v>
      </c>
      <c r="G33" s="30">
        <f t="shared" si="5"/>
        <v>832</v>
      </c>
      <c r="H33" s="30">
        <f t="shared" si="5"/>
        <v>1094</v>
      </c>
    </row>
    <row r="34" spans="1:8" ht="15" hidden="1" customHeight="1">
      <c r="A34" s="12" t="s">
        <v>5</v>
      </c>
      <c r="B34" s="30">
        <f t="shared" ref="B34:H34" si="6">SUM(B32:B33)</f>
        <v>819</v>
      </c>
      <c r="C34" s="29">
        <f t="shared" si="6"/>
        <v>320</v>
      </c>
      <c r="D34" s="29">
        <f t="shared" si="6"/>
        <v>1139</v>
      </c>
      <c r="E34" s="29">
        <f t="shared" si="6"/>
        <v>1364</v>
      </c>
      <c r="F34" s="29">
        <f t="shared" si="6"/>
        <v>558</v>
      </c>
      <c r="G34" s="29">
        <f t="shared" si="6"/>
        <v>1922</v>
      </c>
      <c r="H34" s="29">
        <f t="shared" si="6"/>
        <v>3061</v>
      </c>
    </row>
    <row r="35" spans="1:8" ht="15" customHeight="1">
      <c r="A35" s="38" t="s">
        <v>119</v>
      </c>
      <c r="B35" s="44">
        <f t="shared" ref="B35:H35" si="7">SUM(B65,B36,B37,B38,B39,B40,B43,B47,B50,B53,B56,B59,B62)</f>
        <v>844</v>
      </c>
      <c r="C35" s="44">
        <f t="shared" si="7"/>
        <v>1013</v>
      </c>
      <c r="D35" s="44">
        <f t="shared" si="7"/>
        <v>1857</v>
      </c>
      <c r="E35" s="44">
        <f t="shared" si="7"/>
        <v>1435</v>
      </c>
      <c r="F35" s="44">
        <f t="shared" si="7"/>
        <v>1740</v>
      </c>
      <c r="G35" s="44">
        <f t="shared" si="7"/>
        <v>3175</v>
      </c>
      <c r="H35" s="44">
        <f t="shared" si="7"/>
        <v>5032</v>
      </c>
    </row>
    <row r="36" spans="1:8" ht="15" customHeight="1">
      <c r="A36" s="25" t="s">
        <v>118</v>
      </c>
      <c r="B36" s="44">
        <v>47</v>
      </c>
      <c r="C36" s="44">
        <v>65</v>
      </c>
      <c r="D36" s="44">
        <f>SUM(B36:C36)</f>
        <v>112</v>
      </c>
      <c r="E36" s="44">
        <v>245</v>
      </c>
      <c r="F36" s="44">
        <v>270</v>
      </c>
      <c r="G36" s="44">
        <f>SUM(E36:F36)</f>
        <v>515</v>
      </c>
      <c r="H36" s="22">
        <f>SUM(G36,D36)</f>
        <v>627</v>
      </c>
    </row>
    <row r="37" spans="1:8" ht="15" customHeight="1">
      <c r="A37" s="25" t="s">
        <v>117</v>
      </c>
      <c r="B37" s="22">
        <v>22</v>
      </c>
      <c r="C37" s="22">
        <v>21</v>
      </c>
      <c r="D37" s="22">
        <f>SUM(B37:C37)</f>
        <v>43</v>
      </c>
      <c r="E37" s="22">
        <v>9</v>
      </c>
      <c r="F37" s="22">
        <v>15</v>
      </c>
      <c r="G37" s="24">
        <f>SUM(E37:F37)</f>
        <v>24</v>
      </c>
      <c r="H37" s="22">
        <f>SUM(G37,D37)</f>
        <v>67</v>
      </c>
    </row>
    <row r="38" spans="1:8" ht="15" customHeight="1">
      <c r="A38" s="25" t="s">
        <v>116</v>
      </c>
      <c r="B38" s="22">
        <v>5</v>
      </c>
      <c r="C38" s="22">
        <v>20</v>
      </c>
      <c r="D38" s="22">
        <f>SUM(B38:C38)</f>
        <v>25</v>
      </c>
      <c r="E38" s="22">
        <v>11</v>
      </c>
      <c r="F38" s="22">
        <v>56</v>
      </c>
      <c r="G38" s="24">
        <f>SUM(E38:F38)</f>
        <v>67</v>
      </c>
      <c r="H38" s="22">
        <f>SUM(G38,D38)</f>
        <v>92</v>
      </c>
    </row>
    <row r="39" spans="1:8" ht="15" customHeight="1">
      <c r="A39" s="31" t="s">
        <v>51</v>
      </c>
      <c r="B39" s="22">
        <v>19</v>
      </c>
      <c r="C39" s="22">
        <v>46</v>
      </c>
      <c r="D39" s="22">
        <f>SUM(B39:C39)</f>
        <v>65</v>
      </c>
      <c r="E39" s="22">
        <v>36</v>
      </c>
      <c r="F39" s="22">
        <v>66</v>
      </c>
      <c r="G39" s="24">
        <f>SUM(E39:F39)</f>
        <v>102</v>
      </c>
      <c r="H39" s="22">
        <f>SUM(G39,D39)</f>
        <v>167</v>
      </c>
    </row>
    <row r="40" spans="1:8" s="43" customFormat="1" ht="15" customHeight="1">
      <c r="A40" s="40" t="s">
        <v>115</v>
      </c>
      <c r="B40" s="22">
        <f t="shared" ref="B40:H40" si="8">SUM(B41:B42)</f>
        <v>147</v>
      </c>
      <c r="C40" s="22">
        <f t="shared" si="8"/>
        <v>112</v>
      </c>
      <c r="D40" s="22">
        <f t="shared" si="8"/>
        <v>259</v>
      </c>
      <c r="E40" s="22">
        <f t="shared" si="8"/>
        <v>198</v>
      </c>
      <c r="F40" s="22">
        <f t="shared" si="8"/>
        <v>204</v>
      </c>
      <c r="G40" s="22">
        <f t="shared" si="8"/>
        <v>402</v>
      </c>
      <c r="H40" s="22">
        <f t="shared" si="8"/>
        <v>661</v>
      </c>
    </row>
    <row r="41" spans="1:8" ht="15" customHeight="1">
      <c r="A41" s="19" t="s">
        <v>114</v>
      </c>
      <c r="B41" s="13">
        <v>112</v>
      </c>
      <c r="C41" s="14">
        <v>84</v>
      </c>
      <c r="D41" s="13">
        <f>SUM(B41:C41)</f>
        <v>196</v>
      </c>
      <c r="E41" s="13">
        <v>104</v>
      </c>
      <c r="F41" s="14">
        <v>107</v>
      </c>
      <c r="G41" s="13">
        <f>SUM(E41:F41)</f>
        <v>211</v>
      </c>
      <c r="H41" s="13">
        <f>SUM(G41,D41)</f>
        <v>407</v>
      </c>
    </row>
    <row r="42" spans="1:8" ht="15" customHeight="1">
      <c r="A42" s="19" t="s">
        <v>113</v>
      </c>
      <c r="B42" s="13">
        <v>35</v>
      </c>
      <c r="C42" s="14">
        <v>28</v>
      </c>
      <c r="D42" s="13">
        <f>SUM(B42:C42)</f>
        <v>63</v>
      </c>
      <c r="E42" s="13">
        <v>94</v>
      </c>
      <c r="F42" s="14">
        <v>97</v>
      </c>
      <c r="G42" s="13">
        <f>SUM(E42:F42)</f>
        <v>191</v>
      </c>
      <c r="H42" s="13">
        <f>SUM(G42,D42)</f>
        <v>254</v>
      </c>
    </row>
    <row r="43" spans="1:8" ht="15" customHeight="1">
      <c r="A43" s="25" t="s">
        <v>112</v>
      </c>
      <c r="B43" s="17">
        <f t="shared" ref="B43:H43" si="9">SUM(B44:B46)</f>
        <v>66</v>
      </c>
      <c r="C43" s="17">
        <f t="shared" si="9"/>
        <v>104</v>
      </c>
      <c r="D43" s="17">
        <f t="shared" si="9"/>
        <v>170</v>
      </c>
      <c r="E43" s="17">
        <f t="shared" si="9"/>
        <v>89</v>
      </c>
      <c r="F43" s="17">
        <f t="shared" si="9"/>
        <v>137</v>
      </c>
      <c r="G43" s="17">
        <f t="shared" si="9"/>
        <v>226</v>
      </c>
      <c r="H43" s="17">
        <f t="shared" si="9"/>
        <v>396</v>
      </c>
    </row>
    <row r="44" spans="1:8" ht="15" customHeight="1">
      <c r="A44" s="19" t="s">
        <v>111</v>
      </c>
      <c r="B44" s="13">
        <v>27</v>
      </c>
      <c r="C44" s="13">
        <v>43</v>
      </c>
      <c r="D44" s="13">
        <f>SUM(B44:C44)</f>
        <v>70</v>
      </c>
      <c r="E44" s="13">
        <v>32</v>
      </c>
      <c r="F44" s="13">
        <v>36</v>
      </c>
      <c r="G44" s="13">
        <f>SUM(E44:F44)</f>
        <v>68</v>
      </c>
      <c r="H44" s="13">
        <f>SUM(G44,D44)</f>
        <v>138</v>
      </c>
    </row>
    <row r="45" spans="1:8" ht="15" customHeight="1">
      <c r="A45" s="19" t="s">
        <v>110</v>
      </c>
      <c r="B45" s="13">
        <v>28</v>
      </c>
      <c r="C45" s="13">
        <v>40</v>
      </c>
      <c r="D45" s="13">
        <f>SUM(B45:C45)</f>
        <v>68</v>
      </c>
      <c r="E45" s="13">
        <v>19</v>
      </c>
      <c r="F45" s="13">
        <v>39</v>
      </c>
      <c r="G45" s="13">
        <f>SUM(E45:F45)</f>
        <v>58</v>
      </c>
      <c r="H45" s="13">
        <f>SUM(G45,D45)</f>
        <v>126</v>
      </c>
    </row>
    <row r="46" spans="1:8" ht="15" customHeight="1">
      <c r="A46" s="19" t="s">
        <v>109</v>
      </c>
      <c r="B46" s="42">
        <v>11</v>
      </c>
      <c r="C46" s="42">
        <v>21</v>
      </c>
      <c r="D46" s="42">
        <f>SUM(B46:C46)</f>
        <v>32</v>
      </c>
      <c r="E46" s="42">
        <v>38</v>
      </c>
      <c r="F46" s="42">
        <v>62</v>
      </c>
      <c r="G46" s="42">
        <f>SUM(E46:F46)</f>
        <v>100</v>
      </c>
      <c r="H46" s="13">
        <f>SUM(G46,D46)</f>
        <v>132</v>
      </c>
    </row>
    <row r="47" spans="1:8" ht="15" customHeight="1">
      <c r="A47" s="25" t="s">
        <v>108</v>
      </c>
      <c r="B47" s="17">
        <f t="shared" ref="B47:H47" si="10">SUM(B48:B49)</f>
        <v>102</v>
      </c>
      <c r="C47" s="17">
        <f t="shared" si="10"/>
        <v>150</v>
      </c>
      <c r="D47" s="17">
        <f t="shared" si="10"/>
        <v>252</v>
      </c>
      <c r="E47" s="17">
        <f t="shared" si="10"/>
        <v>201</v>
      </c>
      <c r="F47" s="17">
        <f t="shared" si="10"/>
        <v>280</v>
      </c>
      <c r="G47" s="17">
        <f t="shared" si="10"/>
        <v>481</v>
      </c>
      <c r="H47" s="17">
        <f t="shared" si="10"/>
        <v>733</v>
      </c>
    </row>
    <row r="48" spans="1:8" ht="15" customHeight="1">
      <c r="A48" s="19" t="s">
        <v>107</v>
      </c>
      <c r="B48" s="13">
        <v>67</v>
      </c>
      <c r="C48" s="14">
        <v>93</v>
      </c>
      <c r="D48" s="13">
        <f>SUM(B48:C48)</f>
        <v>160</v>
      </c>
      <c r="E48" s="13">
        <v>127</v>
      </c>
      <c r="F48" s="14">
        <v>162</v>
      </c>
      <c r="G48" s="13">
        <f>SUM(E48:F48)</f>
        <v>289</v>
      </c>
      <c r="H48" s="13">
        <f>SUM(G48,D48)</f>
        <v>449</v>
      </c>
    </row>
    <row r="49" spans="1:8" ht="15" customHeight="1">
      <c r="A49" s="21" t="s">
        <v>106</v>
      </c>
      <c r="B49" s="13">
        <v>35</v>
      </c>
      <c r="C49" s="14">
        <v>57</v>
      </c>
      <c r="D49" s="13">
        <f>SUM(B49:C49)</f>
        <v>92</v>
      </c>
      <c r="E49" s="13">
        <v>74</v>
      </c>
      <c r="F49" s="14">
        <v>118</v>
      </c>
      <c r="G49" s="13">
        <f>SUM(E49:F49)</f>
        <v>192</v>
      </c>
      <c r="H49" s="13">
        <f>SUM(G49,D49)</f>
        <v>284</v>
      </c>
    </row>
    <row r="50" spans="1:8" ht="15" customHeight="1">
      <c r="A50" s="25" t="s">
        <v>105</v>
      </c>
      <c r="B50" s="17">
        <f t="shared" ref="B50:H50" si="11">SUM(B51:B52)</f>
        <v>122</v>
      </c>
      <c r="C50" s="17">
        <f t="shared" si="11"/>
        <v>73</v>
      </c>
      <c r="D50" s="17">
        <f t="shared" si="11"/>
        <v>195</v>
      </c>
      <c r="E50" s="17">
        <f t="shared" si="11"/>
        <v>179</v>
      </c>
      <c r="F50" s="17">
        <f t="shared" si="11"/>
        <v>122</v>
      </c>
      <c r="G50" s="17">
        <f t="shared" si="11"/>
        <v>301</v>
      </c>
      <c r="H50" s="17">
        <f t="shared" si="11"/>
        <v>496</v>
      </c>
    </row>
    <row r="51" spans="1:8" ht="15" customHeight="1">
      <c r="A51" s="19" t="s">
        <v>104</v>
      </c>
      <c r="B51" s="13">
        <v>78</v>
      </c>
      <c r="C51" s="14">
        <v>57</v>
      </c>
      <c r="D51" s="13">
        <f>SUM(B51:C51)</f>
        <v>135</v>
      </c>
      <c r="E51" s="13">
        <v>84</v>
      </c>
      <c r="F51" s="14">
        <v>68</v>
      </c>
      <c r="G51" s="13">
        <f>SUM(E51:F51)</f>
        <v>152</v>
      </c>
      <c r="H51" s="13">
        <f>SUM(G51,D51)</f>
        <v>287</v>
      </c>
    </row>
    <row r="52" spans="1:8" ht="15" customHeight="1">
      <c r="A52" s="19" t="s">
        <v>103</v>
      </c>
      <c r="B52" s="13">
        <v>44</v>
      </c>
      <c r="C52" s="14">
        <v>16</v>
      </c>
      <c r="D52" s="13">
        <f>SUM(B52:C52)</f>
        <v>60</v>
      </c>
      <c r="E52" s="13">
        <v>95</v>
      </c>
      <c r="F52" s="14">
        <v>54</v>
      </c>
      <c r="G52" s="13">
        <f>SUM(E52:F52)</f>
        <v>149</v>
      </c>
      <c r="H52" s="13">
        <f>SUM(G52,D52)</f>
        <v>209</v>
      </c>
    </row>
    <row r="53" spans="1:8" ht="15" customHeight="1">
      <c r="A53" s="25" t="s">
        <v>102</v>
      </c>
      <c r="B53" s="17">
        <f t="shared" ref="B53:H53" si="12">SUM(B54:B55)</f>
        <v>72</v>
      </c>
      <c r="C53" s="17">
        <f t="shared" si="12"/>
        <v>150</v>
      </c>
      <c r="D53" s="17">
        <f t="shared" si="12"/>
        <v>222</v>
      </c>
      <c r="E53" s="17">
        <f t="shared" si="12"/>
        <v>94</v>
      </c>
      <c r="F53" s="17">
        <f t="shared" si="12"/>
        <v>183</v>
      </c>
      <c r="G53" s="17">
        <f t="shared" si="12"/>
        <v>277</v>
      </c>
      <c r="H53" s="17">
        <f t="shared" si="12"/>
        <v>499</v>
      </c>
    </row>
    <row r="54" spans="1:8" ht="15" customHeight="1">
      <c r="A54" s="21" t="s">
        <v>101</v>
      </c>
      <c r="B54" s="13">
        <v>33</v>
      </c>
      <c r="C54" s="14">
        <v>116</v>
      </c>
      <c r="D54" s="13">
        <f>SUM(B54:C54)</f>
        <v>149</v>
      </c>
      <c r="E54" s="13">
        <v>35</v>
      </c>
      <c r="F54" s="14">
        <v>67</v>
      </c>
      <c r="G54" s="13">
        <f>SUM(E54:F54)</f>
        <v>102</v>
      </c>
      <c r="H54" s="13">
        <f>SUM(G54,D54)</f>
        <v>251</v>
      </c>
    </row>
    <row r="55" spans="1:8" ht="15" customHeight="1">
      <c r="A55" s="21" t="s">
        <v>100</v>
      </c>
      <c r="B55" s="13">
        <v>39</v>
      </c>
      <c r="C55" s="14">
        <v>34</v>
      </c>
      <c r="D55" s="13">
        <f>SUM(B55:C55)</f>
        <v>73</v>
      </c>
      <c r="E55" s="13">
        <v>59</v>
      </c>
      <c r="F55" s="14">
        <v>116</v>
      </c>
      <c r="G55" s="13">
        <f>SUM(E55:F55)</f>
        <v>175</v>
      </c>
      <c r="H55" s="13">
        <f>SUM(G55,D55)</f>
        <v>248</v>
      </c>
    </row>
    <row r="56" spans="1:8" ht="15" customHeight="1">
      <c r="A56" s="25" t="s">
        <v>99</v>
      </c>
      <c r="B56" s="17">
        <f t="shared" ref="B56:H56" si="13">SUM(B57:B58)</f>
        <v>180</v>
      </c>
      <c r="C56" s="17">
        <f t="shared" si="13"/>
        <v>174</v>
      </c>
      <c r="D56" s="17">
        <f t="shared" si="13"/>
        <v>354</v>
      </c>
      <c r="E56" s="17">
        <f t="shared" si="13"/>
        <v>229</v>
      </c>
      <c r="F56" s="17">
        <f t="shared" si="13"/>
        <v>258</v>
      </c>
      <c r="G56" s="17">
        <f t="shared" si="13"/>
        <v>487</v>
      </c>
      <c r="H56" s="17">
        <f t="shared" si="13"/>
        <v>841</v>
      </c>
    </row>
    <row r="57" spans="1:8" ht="15" customHeight="1">
      <c r="A57" s="19" t="s">
        <v>98</v>
      </c>
      <c r="B57" s="13">
        <v>123</v>
      </c>
      <c r="C57" s="14">
        <v>118</v>
      </c>
      <c r="D57" s="13">
        <f>SUM(B57:C57)</f>
        <v>241</v>
      </c>
      <c r="E57" s="13">
        <v>84</v>
      </c>
      <c r="F57" s="14">
        <v>97</v>
      </c>
      <c r="G57" s="13">
        <f>SUM(E57:F57)</f>
        <v>181</v>
      </c>
      <c r="H57" s="13">
        <f>SUM(G57,D57)</f>
        <v>422</v>
      </c>
    </row>
    <row r="58" spans="1:8" ht="15" customHeight="1">
      <c r="A58" s="19" t="s">
        <v>97</v>
      </c>
      <c r="B58" s="13">
        <v>57</v>
      </c>
      <c r="C58" s="14">
        <v>56</v>
      </c>
      <c r="D58" s="13">
        <f>SUM(B58:C58)</f>
        <v>113</v>
      </c>
      <c r="E58" s="13">
        <v>145</v>
      </c>
      <c r="F58" s="14">
        <v>161</v>
      </c>
      <c r="G58" s="13">
        <f>SUM(E58:F58)</f>
        <v>306</v>
      </c>
      <c r="H58" s="13">
        <f>SUM(G58,D58)</f>
        <v>419</v>
      </c>
    </row>
    <row r="59" spans="1:8" ht="15" customHeight="1">
      <c r="A59" s="25" t="s">
        <v>96</v>
      </c>
      <c r="B59" s="17">
        <f t="shared" ref="B59:H59" si="14">SUM(B60:B61)</f>
        <v>38</v>
      </c>
      <c r="C59" s="17">
        <f t="shared" si="14"/>
        <v>50</v>
      </c>
      <c r="D59" s="17">
        <f t="shared" si="14"/>
        <v>88</v>
      </c>
      <c r="E59" s="17">
        <f t="shared" si="14"/>
        <v>82</v>
      </c>
      <c r="F59" s="17">
        <f t="shared" si="14"/>
        <v>88</v>
      </c>
      <c r="G59" s="17">
        <f t="shared" si="14"/>
        <v>170</v>
      </c>
      <c r="H59" s="17">
        <f t="shared" si="14"/>
        <v>258</v>
      </c>
    </row>
    <row r="60" spans="1:8" ht="15" customHeight="1">
      <c r="A60" s="19" t="s">
        <v>95</v>
      </c>
      <c r="B60" s="13">
        <v>30</v>
      </c>
      <c r="C60" s="14">
        <v>40</v>
      </c>
      <c r="D60" s="13">
        <f>SUM(B60:C60)</f>
        <v>70</v>
      </c>
      <c r="E60" s="13">
        <v>57</v>
      </c>
      <c r="F60" s="14">
        <v>67</v>
      </c>
      <c r="G60" s="13">
        <f>SUM(E60:F60)</f>
        <v>124</v>
      </c>
      <c r="H60" s="13">
        <f>SUM(G60,D60)</f>
        <v>194</v>
      </c>
    </row>
    <row r="61" spans="1:8" ht="15" customHeight="1">
      <c r="A61" s="19" t="s">
        <v>94</v>
      </c>
      <c r="B61" s="13">
        <v>8</v>
      </c>
      <c r="C61" s="14">
        <v>10</v>
      </c>
      <c r="D61" s="13">
        <f>SUM(B61:C61)</f>
        <v>18</v>
      </c>
      <c r="E61" s="13">
        <v>25</v>
      </c>
      <c r="F61" s="14">
        <v>21</v>
      </c>
      <c r="G61" s="13">
        <f>SUM(E61:F61)</f>
        <v>46</v>
      </c>
      <c r="H61" s="13">
        <f>SUM(G61,D61)</f>
        <v>64</v>
      </c>
    </row>
    <row r="62" spans="1:8" ht="15" customHeight="1">
      <c r="A62" s="40" t="s">
        <v>93</v>
      </c>
      <c r="B62" s="17">
        <f t="shared" ref="B62:H62" si="15">SUM(B63:B64)</f>
        <v>18</v>
      </c>
      <c r="C62" s="17">
        <f t="shared" si="15"/>
        <v>44</v>
      </c>
      <c r="D62" s="17">
        <f t="shared" si="15"/>
        <v>62</v>
      </c>
      <c r="E62" s="17">
        <f t="shared" si="15"/>
        <v>24</v>
      </c>
      <c r="F62" s="17">
        <f t="shared" si="15"/>
        <v>46</v>
      </c>
      <c r="G62" s="17">
        <f t="shared" si="15"/>
        <v>70</v>
      </c>
      <c r="H62" s="17">
        <f t="shared" si="15"/>
        <v>132</v>
      </c>
    </row>
    <row r="63" spans="1:8" ht="15" customHeight="1">
      <c r="A63" s="41" t="s">
        <v>92</v>
      </c>
      <c r="B63" s="13">
        <v>12</v>
      </c>
      <c r="C63" s="14">
        <v>27</v>
      </c>
      <c r="D63" s="13">
        <f>SUM(B63:C63)</f>
        <v>39</v>
      </c>
      <c r="E63" s="13">
        <v>21</v>
      </c>
      <c r="F63" s="14">
        <v>32</v>
      </c>
      <c r="G63" s="13">
        <f>SUM(E63:F63)</f>
        <v>53</v>
      </c>
      <c r="H63" s="13">
        <f>SUM(G63,D63)</f>
        <v>92</v>
      </c>
    </row>
    <row r="64" spans="1:8" ht="15" customHeight="1">
      <c r="A64" s="41" t="s">
        <v>91</v>
      </c>
      <c r="B64" s="13">
        <v>6</v>
      </c>
      <c r="C64" s="14">
        <v>17</v>
      </c>
      <c r="D64" s="13">
        <f>SUM(B64:C64)</f>
        <v>23</v>
      </c>
      <c r="E64" s="13">
        <v>3</v>
      </c>
      <c r="F64" s="14">
        <v>14</v>
      </c>
      <c r="G64" s="13">
        <f>SUM(E64:F64)</f>
        <v>17</v>
      </c>
      <c r="H64" s="13">
        <f>SUM(G64,D64)</f>
        <v>40</v>
      </c>
    </row>
    <row r="65" spans="1:8" ht="15" customHeight="1">
      <c r="A65" s="40" t="s">
        <v>90</v>
      </c>
      <c r="B65" s="22">
        <f t="shared" ref="B65:H65" si="16">SUM(B66)</f>
        <v>6</v>
      </c>
      <c r="C65" s="22">
        <f t="shared" si="16"/>
        <v>4</v>
      </c>
      <c r="D65" s="22">
        <f t="shared" si="16"/>
        <v>10</v>
      </c>
      <c r="E65" s="22">
        <f t="shared" si="16"/>
        <v>38</v>
      </c>
      <c r="F65" s="22">
        <f t="shared" si="16"/>
        <v>15</v>
      </c>
      <c r="G65" s="22">
        <f t="shared" si="16"/>
        <v>53</v>
      </c>
      <c r="H65" s="22">
        <f t="shared" si="16"/>
        <v>63</v>
      </c>
    </row>
    <row r="66" spans="1:8" ht="15" customHeight="1">
      <c r="A66" s="39" t="s">
        <v>89</v>
      </c>
      <c r="B66" s="26">
        <v>6</v>
      </c>
      <c r="C66" s="13">
        <v>4</v>
      </c>
      <c r="D66" s="13">
        <f>SUM(B66:C66)</f>
        <v>10</v>
      </c>
      <c r="E66" s="13">
        <v>38</v>
      </c>
      <c r="F66" s="13">
        <v>15</v>
      </c>
      <c r="G66" s="13">
        <f>SUM(E66:F66)</f>
        <v>53</v>
      </c>
      <c r="H66" s="13">
        <f>SUM(G66,D66)</f>
        <v>63</v>
      </c>
    </row>
    <row r="67" spans="1:8" ht="15" hidden="1" customHeight="1">
      <c r="A67" s="12" t="s">
        <v>7</v>
      </c>
      <c r="B67" s="30">
        <f t="shared" ref="B67:H67" si="17">SUM(B37,B38,B39,B41,B44,B45,B48,B51,B54,B57,B60,B63)</f>
        <v>556</v>
      </c>
      <c r="C67" s="30">
        <f t="shared" si="17"/>
        <v>705</v>
      </c>
      <c r="D67" s="30">
        <f t="shared" si="17"/>
        <v>1261</v>
      </c>
      <c r="E67" s="30">
        <f t="shared" si="17"/>
        <v>619</v>
      </c>
      <c r="F67" s="30">
        <f t="shared" si="17"/>
        <v>812</v>
      </c>
      <c r="G67" s="30">
        <f t="shared" si="17"/>
        <v>1431</v>
      </c>
      <c r="H67" s="30">
        <f t="shared" si="17"/>
        <v>2692</v>
      </c>
    </row>
    <row r="68" spans="1:8" ht="15" hidden="1" customHeight="1">
      <c r="A68" s="12" t="s">
        <v>6</v>
      </c>
      <c r="B68" s="30">
        <f t="shared" ref="B68:H68" si="18">SUM(B36,B42,B46,B49,B52,B55,B58,B61,B64,B66)</f>
        <v>288</v>
      </c>
      <c r="C68" s="30">
        <f t="shared" si="18"/>
        <v>308</v>
      </c>
      <c r="D68" s="30">
        <f t="shared" si="18"/>
        <v>596</v>
      </c>
      <c r="E68" s="30">
        <f t="shared" si="18"/>
        <v>816</v>
      </c>
      <c r="F68" s="30">
        <f t="shared" si="18"/>
        <v>928</v>
      </c>
      <c r="G68" s="30">
        <f t="shared" si="18"/>
        <v>1744</v>
      </c>
      <c r="H68" s="30">
        <f t="shared" si="18"/>
        <v>2340</v>
      </c>
    </row>
    <row r="69" spans="1:8" ht="15" hidden="1" customHeight="1">
      <c r="A69" s="12"/>
      <c r="B69" s="30">
        <f t="shared" ref="B69:H69" si="19">SUM(B67:B68)</f>
        <v>844</v>
      </c>
      <c r="C69" s="30">
        <f t="shared" si="19"/>
        <v>1013</v>
      </c>
      <c r="D69" s="30">
        <f t="shared" si="19"/>
        <v>1857</v>
      </c>
      <c r="E69" s="30">
        <f t="shared" si="19"/>
        <v>1435</v>
      </c>
      <c r="F69" s="30">
        <f t="shared" si="19"/>
        <v>1740</v>
      </c>
      <c r="G69" s="30">
        <f t="shared" si="19"/>
        <v>3175</v>
      </c>
      <c r="H69" s="30">
        <f t="shared" si="19"/>
        <v>5032</v>
      </c>
    </row>
    <row r="70" spans="1:8" ht="15" customHeight="1">
      <c r="A70" s="38" t="s">
        <v>88</v>
      </c>
      <c r="B70" s="37">
        <f t="shared" ref="B70:H70" si="20">SUM(B71,B72,B73,B76,B83,B93,B97,B100,B103)</f>
        <v>1325</v>
      </c>
      <c r="C70" s="37">
        <f t="shared" si="20"/>
        <v>1189</v>
      </c>
      <c r="D70" s="37">
        <f t="shared" si="20"/>
        <v>2514</v>
      </c>
      <c r="E70" s="37">
        <f t="shared" si="20"/>
        <v>1435</v>
      </c>
      <c r="F70" s="37">
        <f t="shared" si="20"/>
        <v>1366</v>
      </c>
      <c r="G70" s="37">
        <f t="shared" si="20"/>
        <v>2801</v>
      </c>
      <c r="H70" s="37">
        <f t="shared" si="20"/>
        <v>5315</v>
      </c>
    </row>
    <row r="71" spans="1:8" ht="15" customHeight="1">
      <c r="A71" s="25" t="s">
        <v>87</v>
      </c>
      <c r="B71" s="22">
        <v>11</v>
      </c>
      <c r="C71" s="22">
        <v>20</v>
      </c>
      <c r="D71" s="22">
        <f>SUM(B71:C71)</f>
        <v>31</v>
      </c>
      <c r="E71" s="22">
        <v>21</v>
      </c>
      <c r="F71" s="22">
        <v>59</v>
      </c>
      <c r="G71" s="24">
        <f>SUM(E71:F71)</f>
        <v>80</v>
      </c>
      <c r="H71" s="22">
        <f>SUM(G71,D71)</f>
        <v>111</v>
      </c>
    </row>
    <row r="72" spans="1:8" ht="15" customHeight="1">
      <c r="A72" s="31" t="s">
        <v>51</v>
      </c>
      <c r="B72" s="22">
        <v>8</v>
      </c>
      <c r="C72" s="22">
        <v>25</v>
      </c>
      <c r="D72" s="22">
        <f>SUM(B72:C72)</f>
        <v>33</v>
      </c>
      <c r="E72" s="22">
        <v>15</v>
      </c>
      <c r="F72" s="22">
        <v>24</v>
      </c>
      <c r="G72" s="24">
        <f>SUM(E72:F72)</f>
        <v>39</v>
      </c>
      <c r="H72" s="22">
        <f>SUM(G72,D72)</f>
        <v>72</v>
      </c>
    </row>
    <row r="73" spans="1:8" ht="15" customHeight="1">
      <c r="A73" s="25" t="s">
        <v>86</v>
      </c>
      <c r="B73" s="17">
        <f t="shared" ref="B73:H73" si="21">SUM(B74:B75)</f>
        <v>8</v>
      </c>
      <c r="C73" s="17">
        <f t="shared" si="21"/>
        <v>16</v>
      </c>
      <c r="D73" s="17">
        <f t="shared" si="21"/>
        <v>24</v>
      </c>
      <c r="E73" s="17">
        <f t="shared" si="21"/>
        <v>23</v>
      </c>
      <c r="F73" s="17">
        <f t="shared" si="21"/>
        <v>31</v>
      </c>
      <c r="G73" s="17">
        <f t="shared" si="21"/>
        <v>54</v>
      </c>
      <c r="H73" s="17">
        <f t="shared" si="21"/>
        <v>78</v>
      </c>
    </row>
    <row r="74" spans="1:8" ht="15" customHeight="1">
      <c r="A74" s="19" t="s">
        <v>85</v>
      </c>
      <c r="B74" s="13">
        <v>4</v>
      </c>
      <c r="C74" s="13">
        <v>11</v>
      </c>
      <c r="D74" s="13">
        <f>SUM(B74:C74)</f>
        <v>15</v>
      </c>
      <c r="E74" s="13">
        <v>7</v>
      </c>
      <c r="F74" s="13">
        <v>5</v>
      </c>
      <c r="G74" s="13">
        <f>SUM(E74:F74)</f>
        <v>12</v>
      </c>
      <c r="H74" s="13">
        <f>SUM(G74,D74)</f>
        <v>27</v>
      </c>
    </row>
    <row r="75" spans="1:8" ht="15" customHeight="1">
      <c r="A75" s="19" t="s">
        <v>84</v>
      </c>
      <c r="B75" s="13">
        <v>4</v>
      </c>
      <c r="C75" s="13">
        <v>5</v>
      </c>
      <c r="D75" s="13">
        <f>SUM(B75:C75)</f>
        <v>9</v>
      </c>
      <c r="E75" s="13">
        <v>16</v>
      </c>
      <c r="F75" s="13">
        <v>26</v>
      </c>
      <c r="G75" s="13">
        <f>SUM(E75:F75)</f>
        <v>42</v>
      </c>
      <c r="H75" s="13">
        <f>SUM(G75,D75)</f>
        <v>51</v>
      </c>
    </row>
    <row r="76" spans="1:8" ht="15" customHeight="1">
      <c r="A76" s="25" t="s">
        <v>83</v>
      </c>
      <c r="B76" s="17">
        <f t="shared" ref="B76:H76" si="22">SUM(B77:B82)</f>
        <v>538</v>
      </c>
      <c r="C76" s="17">
        <f t="shared" si="22"/>
        <v>501</v>
      </c>
      <c r="D76" s="17">
        <f t="shared" si="22"/>
        <v>1039</v>
      </c>
      <c r="E76" s="17">
        <f t="shared" si="22"/>
        <v>600</v>
      </c>
      <c r="F76" s="17">
        <f t="shared" si="22"/>
        <v>578</v>
      </c>
      <c r="G76" s="17">
        <f t="shared" si="22"/>
        <v>1178</v>
      </c>
      <c r="H76" s="17">
        <f t="shared" si="22"/>
        <v>2217</v>
      </c>
    </row>
    <row r="77" spans="1:8" ht="15" customHeight="1">
      <c r="A77" s="34" t="s">
        <v>82</v>
      </c>
      <c r="B77" s="36">
        <v>253</v>
      </c>
      <c r="C77" s="36">
        <v>275</v>
      </c>
      <c r="D77" s="13">
        <f t="shared" ref="D77:D82" si="23">SUM(B77:C77)</f>
        <v>528</v>
      </c>
      <c r="E77" s="13">
        <v>272</v>
      </c>
      <c r="F77" s="13">
        <v>311</v>
      </c>
      <c r="G77" s="13">
        <f t="shared" ref="G77:G82" si="24">SUM(E77:F77)</f>
        <v>583</v>
      </c>
      <c r="H77" s="13">
        <f t="shared" ref="H77:H82" si="25">SUM(G77,D77)</f>
        <v>1111</v>
      </c>
    </row>
    <row r="78" spans="1:8" ht="15" customHeight="1">
      <c r="A78" s="34" t="s">
        <v>81</v>
      </c>
      <c r="B78" s="36">
        <v>65</v>
      </c>
      <c r="C78" s="36">
        <v>50</v>
      </c>
      <c r="D78" s="13">
        <f t="shared" si="23"/>
        <v>115</v>
      </c>
      <c r="E78" s="13">
        <v>43</v>
      </c>
      <c r="F78" s="13">
        <v>11</v>
      </c>
      <c r="G78" s="13">
        <f t="shared" si="24"/>
        <v>54</v>
      </c>
      <c r="H78" s="13">
        <f t="shared" si="25"/>
        <v>169</v>
      </c>
    </row>
    <row r="79" spans="1:8" ht="15" customHeight="1">
      <c r="A79" s="34" t="s">
        <v>80</v>
      </c>
      <c r="B79" s="35">
        <v>49</v>
      </c>
      <c r="C79" s="35">
        <v>56</v>
      </c>
      <c r="D79" s="13">
        <f t="shared" si="23"/>
        <v>105</v>
      </c>
      <c r="E79" s="13">
        <v>60</v>
      </c>
      <c r="F79" s="13">
        <v>61</v>
      </c>
      <c r="G79" s="13">
        <f t="shared" si="24"/>
        <v>121</v>
      </c>
      <c r="H79" s="13">
        <f t="shared" si="25"/>
        <v>226</v>
      </c>
    </row>
    <row r="80" spans="1:8" ht="15" customHeight="1">
      <c r="A80" s="34" t="s">
        <v>79</v>
      </c>
      <c r="B80" s="13">
        <v>123</v>
      </c>
      <c r="C80" s="13">
        <v>90</v>
      </c>
      <c r="D80" s="13">
        <f t="shared" si="23"/>
        <v>213</v>
      </c>
      <c r="E80" s="13">
        <v>145</v>
      </c>
      <c r="F80" s="13">
        <v>133</v>
      </c>
      <c r="G80" s="13">
        <f t="shared" si="24"/>
        <v>278</v>
      </c>
      <c r="H80" s="13">
        <f t="shared" si="25"/>
        <v>491</v>
      </c>
    </row>
    <row r="81" spans="1:8" ht="15" customHeight="1">
      <c r="A81" s="34" t="s">
        <v>78</v>
      </c>
      <c r="B81" s="13">
        <v>40</v>
      </c>
      <c r="C81" s="13">
        <v>22</v>
      </c>
      <c r="D81" s="13">
        <f t="shared" si="23"/>
        <v>62</v>
      </c>
      <c r="E81" s="13">
        <v>51</v>
      </c>
      <c r="F81" s="13">
        <v>33</v>
      </c>
      <c r="G81" s="13">
        <f t="shared" si="24"/>
        <v>84</v>
      </c>
      <c r="H81" s="13">
        <f t="shared" si="25"/>
        <v>146</v>
      </c>
    </row>
    <row r="82" spans="1:8" ht="15" customHeight="1">
      <c r="A82" s="34" t="s">
        <v>77</v>
      </c>
      <c r="B82" s="13">
        <v>8</v>
      </c>
      <c r="C82" s="13">
        <v>8</v>
      </c>
      <c r="D82" s="13">
        <f t="shared" si="23"/>
        <v>16</v>
      </c>
      <c r="E82" s="13">
        <v>29</v>
      </c>
      <c r="F82" s="13">
        <v>29</v>
      </c>
      <c r="G82" s="13">
        <f t="shared" si="24"/>
        <v>58</v>
      </c>
      <c r="H82" s="13">
        <f t="shared" si="25"/>
        <v>74</v>
      </c>
    </row>
    <row r="83" spans="1:8" ht="15" customHeight="1">
      <c r="A83" s="25" t="s">
        <v>76</v>
      </c>
      <c r="B83" s="17">
        <f t="shared" ref="B83:H83" si="26">SUM(B84:B92)</f>
        <v>70</v>
      </c>
      <c r="C83" s="17">
        <f t="shared" si="26"/>
        <v>56</v>
      </c>
      <c r="D83" s="17">
        <f t="shared" si="26"/>
        <v>126</v>
      </c>
      <c r="E83" s="17">
        <f t="shared" si="26"/>
        <v>141</v>
      </c>
      <c r="F83" s="17">
        <f t="shared" si="26"/>
        <v>137</v>
      </c>
      <c r="G83" s="17">
        <f t="shared" si="26"/>
        <v>278</v>
      </c>
      <c r="H83" s="17">
        <f t="shared" si="26"/>
        <v>404</v>
      </c>
    </row>
    <row r="84" spans="1:8" ht="15" customHeight="1">
      <c r="A84" s="19" t="s">
        <v>75</v>
      </c>
      <c r="B84" s="33">
        <v>0</v>
      </c>
      <c r="C84" s="33">
        <v>0</v>
      </c>
      <c r="D84" s="13">
        <f t="shared" ref="D84:D92" si="27">SUM(B84:C84)</f>
        <v>0</v>
      </c>
      <c r="E84" s="33">
        <v>1</v>
      </c>
      <c r="F84" s="33">
        <v>0</v>
      </c>
      <c r="G84" s="32">
        <f t="shared" ref="G84:G92" si="28">SUM(E84:F84)</f>
        <v>1</v>
      </c>
      <c r="H84" s="13">
        <f t="shared" ref="H84:H92" si="29">SUM(G84,D84)</f>
        <v>1</v>
      </c>
    </row>
    <row r="85" spans="1:8" ht="15" customHeight="1">
      <c r="A85" s="19" t="s">
        <v>74</v>
      </c>
      <c r="B85" s="13">
        <v>12</v>
      </c>
      <c r="C85" s="13">
        <v>10</v>
      </c>
      <c r="D85" s="13">
        <f t="shared" si="27"/>
        <v>22</v>
      </c>
      <c r="E85" s="13">
        <v>19</v>
      </c>
      <c r="F85" s="13">
        <v>20</v>
      </c>
      <c r="G85" s="13">
        <f t="shared" si="28"/>
        <v>39</v>
      </c>
      <c r="H85" s="13">
        <f t="shared" si="29"/>
        <v>61</v>
      </c>
    </row>
    <row r="86" spans="1:8" ht="15" customHeight="1">
      <c r="A86" s="19" t="s">
        <v>73</v>
      </c>
      <c r="B86" s="13">
        <v>0</v>
      </c>
      <c r="C86" s="13">
        <v>0</v>
      </c>
      <c r="D86" s="13">
        <f t="shared" si="27"/>
        <v>0</v>
      </c>
      <c r="E86" s="13">
        <v>3</v>
      </c>
      <c r="F86" s="13">
        <v>1</v>
      </c>
      <c r="G86" s="13">
        <f t="shared" si="28"/>
        <v>4</v>
      </c>
      <c r="H86" s="13">
        <f t="shared" si="29"/>
        <v>4</v>
      </c>
    </row>
    <row r="87" spans="1:8" ht="15" customHeight="1">
      <c r="A87" s="19" t="s">
        <v>72</v>
      </c>
      <c r="B87" s="13">
        <v>4</v>
      </c>
      <c r="C87" s="13">
        <v>8</v>
      </c>
      <c r="D87" s="13">
        <f t="shared" si="27"/>
        <v>12</v>
      </c>
      <c r="E87" s="13">
        <v>6</v>
      </c>
      <c r="F87" s="13">
        <v>9</v>
      </c>
      <c r="G87" s="13">
        <f t="shared" si="28"/>
        <v>15</v>
      </c>
      <c r="H87" s="13">
        <f t="shared" si="29"/>
        <v>27</v>
      </c>
    </row>
    <row r="88" spans="1:8" ht="15" customHeight="1">
      <c r="A88" s="19" t="s">
        <v>71</v>
      </c>
      <c r="B88" s="13">
        <v>3</v>
      </c>
      <c r="C88" s="13">
        <v>1</v>
      </c>
      <c r="D88" s="13">
        <f t="shared" si="27"/>
        <v>4</v>
      </c>
      <c r="E88" s="13">
        <v>1</v>
      </c>
      <c r="F88" s="13">
        <v>2</v>
      </c>
      <c r="G88" s="13">
        <f t="shared" si="28"/>
        <v>3</v>
      </c>
      <c r="H88" s="13">
        <f t="shared" si="29"/>
        <v>7</v>
      </c>
    </row>
    <row r="89" spans="1:8" ht="15" customHeight="1">
      <c r="A89" s="19" t="s">
        <v>70</v>
      </c>
      <c r="B89" s="13">
        <v>16</v>
      </c>
      <c r="C89" s="13">
        <v>11</v>
      </c>
      <c r="D89" s="13">
        <f t="shared" si="27"/>
        <v>27</v>
      </c>
      <c r="E89" s="13">
        <v>13</v>
      </c>
      <c r="F89" s="13">
        <v>18</v>
      </c>
      <c r="G89" s="13">
        <f t="shared" si="28"/>
        <v>31</v>
      </c>
      <c r="H89" s="13">
        <f t="shared" si="29"/>
        <v>58</v>
      </c>
    </row>
    <row r="90" spans="1:8" ht="15" customHeight="1">
      <c r="A90" s="19" t="s">
        <v>69</v>
      </c>
      <c r="B90" s="13">
        <v>6</v>
      </c>
      <c r="C90" s="13">
        <v>9</v>
      </c>
      <c r="D90" s="13">
        <f t="shared" si="27"/>
        <v>15</v>
      </c>
      <c r="E90" s="13">
        <v>10</v>
      </c>
      <c r="F90" s="13">
        <v>4</v>
      </c>
      <c r="G90" s="13">
        <f t="shared" si="28"/>
        <v>14</v>
      </c>
      <c r="H90" s="13">
        <f t="shared" si="29"/>
        <v>29</v>
      </c>
    </row>
    <row r="91" spans="1:8" ht="15" customHeight="1">
      <c r="A91" s="19" t="s">
        <v>68</v>
      </c>
      <c r="B91" s="13">
        <v>0</v>
      </c>
      <c r="C91" s="13">
        <v>0</v>
      </c>
      <c r="D91" s="13">
        <f t="shared" si="27"/>
        <v>0</v>
      </c>
      <c r="E91" s="13">
        <v>0</v>
      </c>
      <c r="F91" s="13">
        <v>1</v>
      </c>
      <c r="G91" s="13">
        <f t="shared" si="28"/>
        <v>1</v>
      </c>
      <c r="H91" s="13">
        <f t="shared" si="29"/>
        <v>1</v>
      </c>
    </row>
    <row r="92" spans="1:8" ht="15" customHeight="1">
      <c r="A92" s="19" t="s">
        <v>67</v>
      </c>
      <c r="B92" s="13">
        <v>29</v>
      </c>
      <c r="C92" s="13">
        <v>17</v>
      </c>
      <c r="D92" s="13">
        <f t="shared" si="27"/>
        <v>46</v>
      </c>
      <c r="E92" s="13">
        <v>88</v>
      </c>
      <c r="F92" s="13">
        <v>82</v>
      </c>
      <c r="G92" s="13">
        <f t="shared" si="28"/>
        <v>170</v>
      </c>
      <c r="H92" s="13">
        <f t="shared" si="29"/>
        <v>216</v>
      </c>
    </row>
    <row r="93" spans="1:8" ht="15" customHeight="1">
      <c r="A93" s="25" t="s">
        <v>66</v>
      </c>
      <c r="B93" s="17">
        <f t="shared" ref="B93:H93" si="30">SUM(B94:B96)</f>
        <v>568</v>
      </c>
      <c r="C93" s="17">
        <f t="shared" si="30"/>
        <v>487</v>
      </c>
      <c r="D93" s="17">
        <f t="shared" si="30"/>
        <v>1055</v>
      </c>
      <c r="E93" s="17">
        <f t="shared" si="30"/>
        <v>337</v>
      </c>
      <c r="F93" s="17">
        <f t="shared" si="30"/>
        <v>302</v>
      </c>
      <c r="G93" s="17">
        <f t="shared" si="30"/>
        <v>639</v>
      </c>
      <c r="H93" s="17">
        <f t="shared" si="30"/>
        <v>1694</v>
      </c>
    </row>
    <row r="94" spans="1:8" ht="15" customHeight="1">
      <c r="A94" s="19" t="s">
        <v>65</v>
      </c>
      <c r="B94" s="13">
        <v>521</v>
      </c>
      <c r="C94" s="13">
        <v>453</v>
      </c>
      <c r="D94" s="13">
        <f>SUM(B94:C94)</f>
        <v>974</v>
      </c>
      <c r="E94" s="13">
        <v>227</v>
      </c>
      <c r="F94" s="13">
        <v>226</v>
      </c>
      <c r="G94" s="13">
        <f>SUM(E94:F94)</f>
        <v>453</v>
      </c>
      <c r="H94" s="13">
        <f>SUM(G94,D94)</f>
        <v>1427</v>
      </c>
    </row>
    <row r="95" spans="1:8" ht="15" customHeight="1">
      <c r="A95" s="19" t="s">
        <v>64</v>
      </c>
      <c r="B95" s="13">
        <v>11</v>
      </c>
      <c r="C95" s="13">
        <v>6</v>
      </c>
      <c r="D95" s="13">
        <f>SUM(B95:C95)</f>
        <v>17</v>
      </c>
      <c r="E95" s="13">
        <v>10</v>
      </c>
      <c r="F95" s="13">
        <v>14</v>
      </c>
      <c r="G95" s="13">
        <f>SUM(E95:F95)</f>
        <v>24</v>
      </c>
      <c r="H95" s="13">
        <f>SUM(G95,D95)</f>
        <v>41</v>
      </c>
    </row>
    <row r="96" spans="1:8" ht="15" customHeight="1">
      <c r="A96" s="19" t="s">
        <v>63</v>
      </c>
      <c r="B96" s="13">
        <v>36</v>
      </c>
      <c r="C96" s="13">
        <v>28</v>
      </c>
      <c r="D96" s="13">
        <f>SUM(B96:C96)</f>
        <v>64</v>
      </c>
      <c r="E96" s="13">
        <v>100</v>
      </c>
      <c r="F96" s="13">
        <v>62</v>
      </c>
      <c r="G96" s="13">
        <f>SUM(E96:F96)</f>
        <v>162</v>
      </c>
      <c r="H96" s="13">
        <f>SUM(G96,D96)</f>
        <v>226</v>
      </c>
    </row>
    <row r="97" spans="1:8" ht="15" customHeight="1">
      <c r="A97" s="31" t="s">
        <v>62</v>
      </c>
      <c r="B97" s="17">
        <f t="shared" ref="B97:H97" si="31">SUM(B98:B99)</f>
        <v>71</v>
      </c>
      <c r="C97" s="17">
        <f t="shared" si="31"/>
        <v>29</v>
      </c>
      <c r="D97" s="17">
        <f t="shared" si="31"/>
        <v>100</v>
      </c>
      <c r="E97" s="17">
        <f t="shared" si="31"/>
        <v>129</v>
      </c>
      <c r="F97" s="17">
        <f t="shared" si="31"/>
        <v>78</v>
      </c>
      <c r="G97" s="17">
        <f t="shared" si="31"/>
        <v>207</v>
      </c>
      <c r="H97" s="17">
        <f t="shared" si="31"/>
        <v>307</v>
      </c>
    </row>
    <row r="98" spans="1:8" ht="15" customHeight="1">
      <c r="A98" s="19" t="s">
        <v>61</v>
      </c>
      <c r="B98" s="13">
        <v>55</v>
      </c>
      <c r="C98" s="13">
        <v>20</v>
      </c>
      <c r="D98" s="13">
        <f>SUM(B98:C98)</f>
        <v>75</v>
      </c>
      <c r="E98" s="13">
        <v>50</v>
      </c>
      <c r="F98" s="13">
        <v>30</v>
      </c>
      <c r="G98" s="13">
        <f>SUM(E98:F98)</f>
        <v>80</v>
      </c>
      <c r="H98" s="13">
        <f>SUM(G98,D98)</f>
        <v>155</v>
      </c>
    </row>
    <row r="99" spans="1:8" ht="15" customHeight="1">
      <c r="A99" s="19" t="s">
        <v>60</v>
      </c>
      <c r="B99" s="13">
        <v>16</v>
      </c>
      <c r="C99" s="13">
        <v>9</v>
      </c>
      <c r="D99" s="13">
        <f>SUM(B99:C99)</f>
        <v>25</v>
      </c>
      <c r="E99" s="13">
        <v>79</v>
      </c>
      <c r="F99" s="13">
        <v>48</v>
      </c>
      <c r="G99" s="13">
        <f>SUM(E99:F99)</f>
        <v>127</v>
      </c>
      <c r="H99" s="13">
        <f>SUM(G99,D99)</f>
        <v>152</v>
      </c>
    </row>
    <row r="100" spans="1:8" ht="15" customHeight="1">
      <c r="A100" s="25" t="s">
        <v>59</v>
      </c>
      <c r="B100" s="17">
        <f t="shared" ref="B100:H100" si="32">SUM(B101:B102)</f>
        <v>23</v>
      </c>
      <c r="C100" s="17">
        <f t="shared" si="32"/>
        <v>34</v>
      </c>
      <c r="D100" s="17">
        <f t="shared" si="32"/>
        <v>57</v>
      </c>
      <c r="E100" s="17">
        <f t="shared" si="32"/>
        <v>89</v>
      </c>
      <c r="F100" s="17">
        <f t="shared" si="32"/>
        <v>70</v>
      </c>
      <c r="G100" s="17">
        <f t="shared" si="32"/>
        <v>159</v>
      </c>
      <c r="H100" s="17">
        <f t="shared" si="32"/>
        <v>216</v>
      </c>
    </row>
    <row r="101" spans="1:8" ht="15" customHeight="1">
      <c r="A101" s="19" t="s">
        <v>58</v>
      </c>
      <c r="B101" s="13">
        <v>13</v>
      </c>
      <c r="C101" s="13">
        <v>13</v>
      </c>
      <c r="D101" s="13">
        <f>SUM(B101:C101)</f>
        <v>26</v>
      </c>
      <c r="E101" s="13">
        <v>38</v>
      </c>
      <c r="F101" s="13">
        <v>23</v>
      </c>
      <c r="G101" s="13">
        <f>SUM(E101:F101)</f>
        <v>61</v>
      </c>
      <c r="H101" s="13">
        <f>SUM(G101,D101)</f>
        <v>87</v>
      </c>
    </row>
    <row r="102" spans="1:8" ht="15" customHeight="1">
      <c r="A102" s="23" t="s">
        <v>57</v>
      </c>
      <c r="B102" s="13">
        <v>10</v>
      </c>
      <c r="C102" s="13">
        <v>21</v>
      </c>
      <c r="D102" s="13">
        <f>SUM(B102:C102)</f>
        <v>31</v>
      </c>
      <c r="E102" s="13">
        <v>51</v>
      </c>
      <c r="F102" s="13">
        <v>47</v>
      </c>
      <c r="G102" s="13">
        <f>SUM(E102:F102)</f>
        <v>98</v>
      </c>
      <c r="H102" s="13">
        <f>SUM(G102,D102)</f>
        <v>129</v>
      </c>
    </row>
    <row r="103" spans="1:8" ht="15" customHeight="1">
      <c r="A103" s="25" t="s">
        <v>56</v>
      </c>
      <c r="B103" s="17">
        <f t="shared" ref="B103:H103" si="33">SUM(B104:B105)</f>
        <v>28</v>
      </c>
      <c r="C103" s="17">
        <f t="shared" si="33"/>
        <v>21</v>
      </c>
      <c r="D103" s="17">
        <f t="shared" si="33"/>
        <v>49</v>
      </c>
      <c r="E103" s="17">
        <f t="shared" si="33"/>
        <v>80</v>
      </c>
      <c r="F103" s="17">
        <f t="shared" si="33"/>
        <v>87</v>
      </c>
      <c r="G103" s="17">
        <f t="shared" si="33"/>
        <v>167</v>
      </c>
      <c r="H103" s="17">
        <f t="shared" si="33"/>
        <v>216</v>
      </c>
    </row>
    <row r="104" spans="1:8" ht="15" customHeight="1">
      <c r="A104" s="19" t="s">
        <v>55</v>
      </c>
      <c r="B104" s="13">
        <v>19</v>
      </c>
      <c r="C104" s="13">
        <v>14</v>
      </c>
      <c r="D104" s="13">
        <f>SUM(B104:C104)</f>
        <v>33</v>
      </c>
      <c r="E104" s="13">
        <v>34</v>
      </c>
      <c r="F104" s="13">
        <v>35</v>
      </c>
      <c r="G104" s="13">
        <f>SUM(E104:F104)</f>
        <v>69</v>
      </c>
      <c r="H104" s="30">
        <f>SUM(G104,D104)</f>
        <v>102</v>
      </c>
    </row>
    <row r="105" spans="1:8" ht="15" customHeight="1">
      <c r="A105" s="19" t="s">
        <v>54</v>
      </c>
      <c r="B105" s="13">
        <v>9</v>
      </c>
      <c r="C105" s="13">
        <v>7</v>
      </c>
      <c r="D105" s="13">
        <f>SUM(B105:C105)</f>
        <v>16</v>
      </c>
      <c r="E105" s="13">
        <v>46</v>
      </c>
      <c r="F105" s="13">
        <v>52</v>
      </c>
      <c r="G105" s="13">
        <f>SUM(E105:F105)</f>
        <v>98</v>
      </c>
      <c r="H105" s="30">
        <f>SUM(G105,D105)</f>
        <v>114</v>
      </c>
    </row>
    <row r="106" spans="1:8" ht="15" hidden="1" customHeight="1">
      <c r="A106" s="12" t="s">
        <v>7</v>
      </c>
      <c r="B106" s="30">
        <f>SUM(B71,B72,B74,B77:B81,B84,B85:B90,B94:B95,B98,B101,B104)</f>
        <v>1213</v>
      </c>
      <c r="C106" s="30">
        <f>SUM(C71,C72,C74,C77:C81,C84,C85:C90,C94:C95,C98,C101,C104)</f>
        <v>1094</v>
      </c>
      <c r="D106" s="30">
        <f>SUM(D71,D72,D74,D77:D81,D84,D85:D90,D94:D95,D98,D101,D104)</f>
        <v>2307</v>
      </c>
      <c r="E106" s="30">
        <f>SUM(E71,E72,E74,E77:E81,E84,E85:E90,E94:E95,E98,E101,E104)</f>
        <v>1026</v>
      </c>
      <c r="F106" s="30">
        <f>SUM(F71,F72,F74,F77:F81,F84,F85:F91,F94:F95,F98,F101,F104)</f>
        <v>1020</v>
      </c>
      <c r="G106" s="30">
        <f>SUM(G71,G72,G74,G77:G81,G84,G85:G91,G94:G95,G98,G101,G104)</f>
        <v>2046</v>
      </c>
      <c r="H106" s="30">
        <f>SUM(H71,H72,H74,H77:H81,H84,H85:H91,H94:H95,H98,H101,H104)</f>
        <v>4353</v>
      </c>
    </row>
    <row r="107" spans="1:8" ht="15" hidden="1" customHeight="1">
      <c r="A107" s="12" t="s">
        <v>6</v>
      </c>
      <c r="B107" s="30">
        <f t="shared" ref="B107:H107" si="34">SUM(B75,B82,B92,B96,B99,B102,B105)</f>
        <v>112</v>
      </c>
      <c r="C107" s="29">
        <f t="shared" si="34"/>
        <v>95</v>
      </c>
      <c r="D107" s="29">
        <f t="shared" si="34"/>
        <v>207</v>
      </c>
      <c r="E107" s="29">
        <f t="shared" si="34"/>
        <v>409</v>
      </c>
      <c r="F107" s="29">
        <f t="shared" si="34"/>
        <v>346</v>
      </c>
      <c r="G107" s="29">
        <f t="shared" si="34"/>
        <v>755</v>
      </c>
      <c r="H107" s="29">
        <f t="shared" si="34"/>
        <v>962</v>
      </c>
    </row>
    <row r="108" spans="1:8" ht="15" hidden="1" customHeight="1">
      <c r="A108" s="12" t="s">
        <v>5</v>
      </c>
      <c r="B108" s="30">
        <f t="shared" ref="B108:H108" si="35">SUM(B106:B107)</f>
        <v>1325</v>
      </c>
      <c r="C108" s="29">
        <f t="shared" si="35"/>
        <v>1189</v>
      </c>
      <c r="D108" s="29">
        <f t="shared" si="35"/>
        <v>2514</v>
      </c>
      <c r="E108" s="29">
        <f t="shared" si="35"/>
        <v>1435</v>
      </c>
      <c r="F108" s="29">
        <f t="shared" si="35"/>
        <v>1366</v>
      </c>
      <c r="G108" s="29">
        <f t="shared" si="35"/>
        <v>2801</v>
      </c>
      <c r="H108" s="29">
        <f t="shared" si="35"/>
        <v>5315</v>
      </c>
    </row>
    <row r="109" spans="1:8" s="26" customFormat="1" ht="15" customHeight="1">
      <c r="A109" s="28" t="s">
        <v>53</v>
      </c>
      <c r="B109" s="17">
        <f t="shared" ref="B109:H109" si="36">SUM(B110,B111:B112,B115,B118,B121,B124,B127,B133,B130,B136,B140,B143,B146,B149)</f>
        <v>439</v>
      </c>
      <c r="C109" s="17">
        <f t="shared" si="36"/>
        <v>455</v>
      </c>
      <c r="D109" s="17">
        <f t="shared" si="36"/>
        <v>894</v>
      </c>
      <c r="E109" s="17">
        <f t="shared" si="36"/>
        <v>802</v>
      </c>
      <c r="F109" s="17">
        <f t="shared" si="36"/>
        <v>875</v>
      </c>
      <c r="G109" s="17">
        <f t="shared" si="36"/>
        <v>1677</v>
      </c>
      <c r="H109" s="17">
        <f t="shared" si="36"/>
        <v>2571</v>
      </c>
    </row>
    <row r="110" spans="1:8" s="26" customFormat="1" ht="15" customHeight="1">
      <c r="A110" s="27" t="s">
        <v>52</v>
      </c>
      <c r="B110" s="17">
        <v>3</v>
      </c>
      <c r="C110" s="17">
        <v>5</v>
      </c>
      <c r="D110" s="17">
        <f>SUM(B110:C110)</f>
        <v>8</v>
      </c>
      <c r="E110" s="17">
        <v>3</v>
      </c>
      <c r="F110" s="17">
        <v>5</v>
      </c>
      <c r="G110" s="17">
        <f>SUM(E110:F110)</f>
        <v>8</v>
      </c>
      <c r="H110" s="22">
        <f>SUM(G110,D110)</f>
        <v>16</v>
      </c>
    </row>
    <row r="111" spans="1:8" ht="15" customHeight="1">
      <c r="A111" s="25" t="s">
        <v>51</v>
      </c>
      <c r="B111" s="17">
        <v>18</v>
      </c>
      <c r="C111" s="17">
        <v>44</v>
      </c>
      <c r="D111" s="17">
        <f>SUM(B111:C111)</f>
        <v>62</v>
      </c>
      <c r="E111" s="17">
        <v>37</v>
      </c>
      <c r="F111" s="17">
        <v>67</v>
      </c>
      <c r="G111" s="24">
        <f>SUM(E111:F111)</f>
        <v>104</v>
      </c>
      <c r="H111" s="22">
        <f>SUM(G111,D111)</f>
        <v>166</v>
      </c>
    </row>
    <row r="112" spans="1:8" ht="15" customHeight="1">
      <c r="A112" s="18" t="s">
        <v>50</v>
      </c>
      <c r="B112" s="17">
        <f t="shared" ref="B112:H112" si="37">SUM(B113:B114)</f>
        <v>63</v>
      </c>
      <c r="C112" s="17">
        <f t="shared" si="37"/>
        <v>50</v>
      </c>
      <c r="D112" s="17">
        <f t="shared" si="37"/>
        <v>113</v>
      </c>
      <c r="E112" s="17">
        <f t="shared" si="37"/>
        <v>84</v>
      </c>
      <c r="F112" s="17">
        <f t="shared" si="37"/>
        <v>55</v>
      </c>
      <c r="G112" s="17">
        <f t="shared" si="37"/>
        <v>139</v>
      </c>
      <c r="H112" s="17">
        <f t="shared" si="37"/>
        <v>252</v>
      </c>
    </row>
    <row r="113" spans="1:8" ht="15" customHeight="1">
      <c r="A113" s="19" t="s">
        <v>49</v>
      </c>
      <c r="B113" s="13">
        <v>51</v>
      </c>
      <c r="C113" s="13">
        <v>45</v>
      </c>
      <c r="D113" s="13">
        <f>SUM(B113:C113)</f>
        <v>96</v>
      </c>
      <c r="E113" s="13">
        <v>62</v>
      </c>
      <c r="F113" s="13">
        <v>41</v>
      </c>
      <c r="G113" s="13">
        <f>SUM(E113:F113)</f>
        <v>103</v>
      </c>
      <c r="H113" s="13">
        <f>SUM(G113,D113)</f>
        <v>199</v>
      </c>
    </row>
    <row r="114" spans="1:8" ht="15" customHeight="1">
      <c r="A114" s="19" t="s">
        <v>48</v>
      </c>
      <c r="B114" s="13">
        <v>12</v>
      </c>
      <c r="C114" s="13">
        <v>5</v>
      </c>
      <c r="D114" s="13">
        <f>SUM(B114:C114)</f>
        <v>17</v>
      </c>
      <c r="E114" s="13">
        <v>22</v>
      </c>
      <c r="F114" s="13">
        <v>14</v>
      </c>
      <c r="G114" s="13">
        <f>SUM(E114:F114)</f>
        <v>36</v>
      </c>
      <c r="H114" s="13">
        <f>SUM(G114,D114)</f>
        <v>53</v>
      </c>
    </row>
    <row r="115" spans="1:8" ht="15" customHeight="1">
      <c r="A115" s="18" t="s">
        <v>47</v>
      </c>
      <c r="B115" s="17">
        <f t="shared" ref="B115:H115" si="38">SUM(B116:B117)</f>
        <v>13</v>
      </c>
      <c r="C115" s="17">
        <f t="shared" si="38"/>
        <v>16</v>
      </c>
      <c r="D115" s="17">
        <f t="shared" si="38"/>
        <v>29</v>
      </c>
      <c r="E115" s="17">
        <f t="shared" si="38"/>
        <v>29</v>
      </c>
      <c r="F115" s="17">
        <f t="shared" si="38"/>
        <v>48</v>
      </c>
      <c r="G115" s="17">
        <f t="shared" si="38"/>
        <v>77</v>
      </c>
      <c r="H115" s="17">
        <f t="shared" si="38"/>
        <v>106</v>
      </c>
    </row>
    <row r="116" spans="1:8" ht="15" customHeight="1">
      <c r="A116" s="19" t="s">
        <v>46</v>
      </c>
      <c r="B116" s="13">
        <v>10</v>
      </c>
      <c r="C116" s="13">
        <v>13</v>
      </c>
      <c r="D116" s="13">
        <f>SUM(B116:C116)</f>
        <v>23</v>
      </c>
      <c r="E116" s="13">
        <v>13</v>
      </c>
      <c r="F116" s="13">
        <v>23</v>
      </c>
      <c r="G116" s="13">
        <f>SUM(E116:F116)</f>
        <v>36</v>
      </c>
      <c r="H116" s="13">
        <f>SUM(G116,D116)</f>
        <v>59</v>
      </c>
    </row>
    <row r="117" spans="1:8" ht="15" customHeight="1">
      <c r="A117" s="19" t="s">
        <v>45</v>
      </c>
      <c r="B117" s="13">
        <v>3</v>
      </c>
      <c r="C117" s="13">
        <v>3</v>
      </c>
      <c r="D117" s="13">
        <f>SUM(B117:C117)</f>
        <v>6</v>
      </c>
      <c r="E117" s="13">
        <v>16</v>
      </c>
      <c r="F117" s="13">
        <v>25</v>
      </c>
      <c r="G117" s="13">
        <f>SUM(E117:F117)</f>
        <v>41</v>
      </c>
      <c r="H117" s="13">
        <f>SUM(G117,D117)</f>
        <v>47</v>
      </c>
    </row>
    <row r="118" spans="1:8" ht="15" customHeight="1">
      <c r="A118" s="18" t="s">
        <v>44</v>
      </c>
      <c r="B118" s="17">
        <f t="shared" ref="B118:H118" si="39">SUM(B119:B120)</f>
        <v>24</v>
      </c>
      <c r="C118" s="17">
        <f t="shared" si="39"/>
        <v>34</v>
      </c>
      <c r="D118" s="17">
        <f t="shared" si="39"/>
        <v>58</v>
      </c>
      <c r="E118" s="17">
        <f t="shared" si="39"/>
        <v>57</v>
      </c>
      <c r="F118" s="17">
        <f t="shared" si="39"/>
        <v>60</v>
      </c>
      <c r="G118" s="17">
        <f t="shared" si="39"/>
        <v>117</v>
      </c>
      <c r="H118" s="17">
        <f t="shared" si="39"/>
        <v>175</v>
      </c>
    </row>
    <row r="119" spans="1:8" ht="15" customHeight="1">
      <c r="A119" s="19" t="s">
        <v>43</v>
      </c>
      <c r="B119" s="13">
        <v>8</v>
      </c>
      <c r="C119" s="13">
        <v>14</v>
      </c>
      <c r="D119" s="13">
        <f>SUM(B119:C119)</f>
        <v>22</v>
      </c>
      <c r="E119" s="13">
        <v>15</v>
      </c>
      <c r="F119" s="13">
        <v>15</v>
      </c>
      <c r="G119" s="13">
        <f>SUM(E119:F119)</f>
        <v>30</v>
      </c>
      <c r="H119" s="13">
        <f>SUM(G119,D119)</f>
        <v>52</v>
      </c>
    </row>
    <row r="120" spans="1:8" ht="15" customHeight="1">
      <c r="A120" s="19" t="s">
        <v>42</v>
      </c>
      <c r="B120" s="13">
        <v>16</v>
      </c>
      <c r="C120" s="13">
        <v>20</v>
      </c>
      <c r="D120" s="13">
        <f>SUM(B120:C120)</f>
        <v>36</v>
      </c>
      <c r="E120" s="13">
        <v>42</v>
      </c>
      <c r="F120" s="13">
        <v>45</v>
      </c>
      <c r="G120" s="13">
        <f>SUM(E120:F120)</f>
        <v>87</v>
      </c>
      <c r="H120" s="13">
        <f>SUM(G120,D120)</f>
        <v>123</v>
      </c>
    </row>
    <row r="121" spans="1:8" ht="15" customHeight="1">
      <c r="A121" s="20" t="s">
        <v>41</v>
      </c>
      <c r="B121" s="17">
        <f t="shared" ref="B121:H121" si="40">SUM(B122:B123)</f>
        <v>48</v>
      </c>
      <c r="C121" s="17">
        <f t="shared" si="40"/>
        <v>23</v>
      </c>
      <c r="D121" s="17">
        <f t="shared" si="40"/>
        <v>71</v>
      </c>
      <c r="E121" s="17">
        <f t="shared" si="40"/>
        <v>66</v>
      </c>
      <c r="F121" s="17">
        <f t="shared" si="40"/>
        <v>48</v>
      </c>
      <c r="G121" s="17">
        <f t="shared" si="40"/>
        <v>114</v>
      </c>
      <c r="H121" s="17">
        <f t="shared" si="40"/>
        <v>185</v>
      </c>
    </row>
    <row r="122" spans="1:8" ht="15" customHeight="1">
      <c r="A122" s="23" t="s">
        <v>40</v>
      </c>
      <c r="B122" s="13">
        <v>24</v>
      </c>
      <c r="C122" s="13">
        <v>14</v>
      </c>
      <c r="D122" s="13">
        <f>SUM(B122:C122)</f>
        <v>38</v>
      </c>
      <c r="E122" s="13">
        <v>26</v>
      </c>
      <c r="F122" s="13">
        <v>15</v>
      </c>
      <c r="G122" s="13">
        <f>SUM(E122:F122)</f>
        <v>41</v>
      </c>
      <c r="H122" s="13">
        <f>SUM(G122,D122)</f>
        <v>79</v>
      </c>
    </row>
    <row r="123" spans="1:8" ht="15" customHeight="1">
      <c r="A123" s="23" t="s">
        <v>39</v>
      </c>
      <c r="B123" s="13">
        <v>24</v>
      </c>
      <c r="C123" s="13">
        <v>9</v>
      </c>
      <c r="D123" s="13">
        <f>SUM(B123:C123)</f>
        <v>33</v>
      </c>
      <c r="E123" s="13">
        <v>40</v>
      </c>
      <c r="F123" s="13">
        <v>33</v>
      </c>
      <c r="G123" s="13">
        <f>SUM(E123:F123)</f>
        <v>73</v>
      </c>
      <c r="H123" s="13">
        <f>SUM(G123,D123)</f>
        <v>106</v>
      </c>
    </row>
    <row r="124" spans="1:8" ht="15" customHeight="1">
      <c r="A124" s="18" t="s">
        <v>38</v>
      </c>
      <c r="B124" s="17">
        <f t="shared" ref="B124:H124" si="41">SUM(B125:B126)</f>
        <v>31</v>
      </c>
      <c r="C124" s="17">
        <f t="shared" si="41"/>
        <v>20</v>
      </c>
      <c r="D124" s="17">
        <f t="shared" si="41"/>
        <v>51</v>
      </c>
      <c r="E124" s="17">
        <f t="shared" si="41"/>
        <v>45</v>
      </c>
      <c r="F124" s="17">
        <f t="shared" si="41"/>
        <v>36</v>
      </c>
      <c r="G124" s="17">
        <f t="shared" si="41"/>
        <v>81</v>
      </c>
      <c r="H124" s="17">
        <f t="shared" si="41"/>
        <v>132</v>
      </c>
    </row>
    <row r="125" spans="1:8" ht="15" customHeight="1">
      <c r="A125" s="19" t="s">
        <v>37</v>
      </c>
      <c r="B125" s="13">
        <v>23</v>
      </c>
      <c r="C125" s="13">
        <v>6</v>
      </c>
      <c r="D125" s="13">
        <f>SUM(B125:C125)</f>
        <v>29</v>
      </c>
      <c r="E125" s="13">
        <v>8</v>
      </c>
      <c r="F125" s="13">
        <v>8</v>
      </c>
      <c r="G125" s="13">
        <f>SUM(E125:F125)</f>
        <v>16</v>
      </c>
      <c r="H125" s="13">
        <f>SUM(G125,D125)</f>
        <v>45</v>
      </c>
    </row>
    <row r="126" spans="1:8" ht="15" customHeight="1">
      <c r="A126" s="19" t="s">
        <v>36</v>
      </c>
      <c r="B126" s="13">
        <v>8</v>
      </c>
      <c r="C126" s="13">
        <v>14</v>
      </c>
      <c r="D126" s="13">
        <f>SUM(B126:C126)</f>
        <v>22</v>
      </c>
      <c r="E126" s="13">
        <v>37</v>
      </c>
      <c r="F126" s="13">
        <v>28</v>
      </c>
      <c r="G126" s="13">
        <f>SUM(E126:F126)</f>
        <v>65</v>
      </c>
      <c r="H126" s="13">
        <f>SUM(G126,D126)</f>
        <v>87</v>
      </c>
    </row>
    <row r="127" spans="1:8" ht="15" customHeight="1">
      <c r="A127" s="18" t="s">
        <v>35</v>
      </c>
      <c r="B127" s="17">
        <f t="shared" ref="B127:H127" si="42">SUM(B128:B129)</f>
        <v>30</v>
      </c>
      <c r="C127" s="17">
        <f t="shared" si="42"/>
        <v>13</v>
      </c>
      <c r="D127" s="17">
        <f t="shared" si="42"/>
        <v>43</v>
      </c>
      <c r="E127" s="17">
        <f t="shared" si="42"/>
        <v>73</v>
      </c>
      <c r="F127" s="17">
        <f t="shared" si="42"/>
        <v>41</v>
      </c>
      <c r="G127" s="17">
        <f t="shared" si="42"/>
        <v>114</v>
      </c>
      <c r="H127" s="17">
        <f t="shared" si="42"/>
        <v>157</v>
      </c>
    </row>
    <row r="128" spans="1:8" ht="15" customHeight="1">
      <c r="A128" s="19" t="s">
        <v>34</v>
      </c>
      <c r="B128" s="13">
        <v>15</v>
      </c>
      <c r="C128" s="14">
        <v>8</v>
      </c>
      <c r="D128" s="13">
        <f>SUM(B128:C128)</f>
        <v>23</v>
      </c>
      <c r="E128" s="14">
        <v>14</v>
      </c>
      <c r="F128" s="14">
        <v>12</v>
      </c>
      <c r="G128" s="13">
        <f>SUM(E128:F128)</f>
        <v>26</v>
      </c>
      <c r="H128" s="13">
        <f>SUM(G128,D128)</f>
        <v>49</v>
      </c>
    </row>
    <row r="129" spans="1:8" ht="15" customHeight="1">
      <c r="A129" s="19" t="s">
        <v>33</v>
      </c>
      <c r="B129" s="13">
        <v>15</v>
      </c>
      <c r="C129" s="14">
        <v>5</v>
      </c>
      <c r="D129" s="13">
        <f>SUM(B129:C129)</f>
        <v>20</v>
      </c>
      <c r="E129" s="14">
        <v>59</v>
      </c>
      <c r="F129" s="14">
        <v>29</v>
      </c>
      <c r="G129" s="13">
        <f>SUM(E129:F129)</f>
        <v>88</v>
      </c>
      <c r="H129" s="13">
        <f>SUM(G129,D129)</f>
        <v>108</v>
      </c>
    </row>
    <row r="130" spans="1:8" ht="15" customHeight="1">
      <c r="A130" s="18" t="s">
        <v>32</v>
      </c>
      <c r="B130" s="17">
        <f t="shared" ref="B130:H130" si="43">SUM(B131:B132)</f>
        <v>21</v>
      </c>
      <c r="C130" s="17">
        <f t="shared" si="43"/>
        <v>24</v>
      </c>
      <c r="D130" s="17">
        <f t="shared" si="43"/>
        <v>45</v>
      </c>
      <c r="E130" s="17">
        <f t="shared" si="43"/>
        <v>39</v>
      </c>
      <c r="F130" s="17">
        <f t="shared" si="43"/>
        <v>78</v>
      </c>
      <c r="G130" s="17">
        <f t="shared" si="43"/>
        <v>117</v>
      </c>
      <c r="H130" s="17">
        <f t="shared" si="43"/>
        <v>162</v>
      </c>
    </row>
    <row r="131" spans="1:8" ht="15" customHeight="1">
      <c r="A131" s="19" t="s">
        <v>31</v>
      </c>
      <c r="B131" s="13">
        <v>15</v>
      </c>
      <c r="C131" s="14">
        <v>17</v>
      </c>
      <c r="D131" s="13">
        <f>SUM(B131:C131)</f>
        <v>32</v>
      </c>
      <c r="E131" s="14">
        <v>24</v>
      </c>
      <c r="F131" s="14">
        <v>38</v>
      </c>
      <c r="G131" s="13">
        <f>SUM(E131:F131)</f>
        <v>62</v>
      </c>
      <c r="H131" s="13">
        <f>SUM(G131,D131)</f>
        <v>94</v>
      </c>
    </row>
    <row r="132" spans="1:8" ht="15" customHeight="1">
      <c r="A132" s="19" t="s">
        <v>30</v>
      </c>
      <c r="B132" s="13">
        <v>6</v>
      </c>
      <c r="C132" s="14">
        <v>7</v>
      </c>
      <c r="D132" s="13">
        <f>SUM(B132:C132)</f>
        <v>13</v>
      </c>
      <c r="E132" s="14">
        <v>15</v>
      </c>
      <c r="F132" s="14">
        <v>40</v>
      </c>
      <c r="G132" s="13">
        <f>SUM(E132:F132)</f>
        <v>55</v>
      </c>
      <c r="H132" s="13">
        <f>SUM(G132,D132)</f>
        <v>68</v>
      </c>
    </row>
    <row r="133" spans="1:8" ht="15" customHeight="1">
      <c r="A133" s="18" t="s">
        <v>29</v>
      </c>
      <c r="B133" s="17">
        <f t="shared" ref="B133:H133" si="44">SUM(B134:B135)</f>
        <v>15</v>
      </c>
      <c r="C133" s="17">
        <f t="shared" si="44"/>
        <v>12</v>
      </c>
      <c r="D133" s="17">
        <f t="shared" si="44"/>
        <v>27</v>
      </c>
      <c r="E133" s="17">
        <f t="shared" si="44"/>
        <v>69</v>
      </c>
      <c r="F133" s="17">
        <f t="shared" si="44"/>
        <v>69</v>
      </c>
      <c r="G133" s="17">
        <f t="shared" si="44"/>
        <v>138</v>
      </c>
      <c r="H133" s="17">
        <f t="shared" si="44"/>
        <v>165</v>
      </c>
    </row>
    <row r="134" spans="1:8" ht="15" customHeight="1">
      <c r="A134" s="19" t="s">
        <v>28</v>
      </c>
      <c r="B134" s="13">
        <v>0</v>
      </c>
      <c r="C134" s="14">
        <v>0</v>
      </c>
      <c r="D134" s="13">
        <f>SUM(B134:C134)</f>
        <v>0</v>
      </c>
      <c r="E134" s="14">
        <v>28</v>
      </c>
      <c r="F134" s="14">
        <v>24</v>
      </c>
      <c r="G134" s="13">
        <f>SUM(E134:F134)</f>
        <v>52</v>
      </c>
      <c r="H134" s="13">
        <f>SUM(G134,D134)</f>
        <v>52</v>
      </c>
    </row>
    <row r="135" spans="1:8" ht="15" customHeight="1">
      <c r="A135" s="19" t="s">
        <v>27</v>
      </c>
      <c r="B135" s="13">
        <v>15</v>
      </c>
      <c r="C135" s="14">
        <v>12</v>
      </c>
      <c r="D135" s="13">
        <f>SUM(B135:C135)</f>
        <v>27</v>
      </c>
      <c r="E135" s="14">
        <v>41</v>
      </c>
      <c r="F135" s="14">
        <v>45</v>
      </c>
      <c r="G135" s="13">
        <f>SUM(E135:F135)</f>
        <v>86</v>
      </c>
      <c r="H135" s="13">
        <f>SUM(G135,D135)</f>
        <v>113</v>
      </c>
    </row>
    <row r="136" spans="1:8" ht="15" customHeight="1">
      <c r="A136" s="18" t="s">
        <v>26</v>
      </c>
      <c r="B136" s="17">
        <f t="shared" ref="B136:H136" si="45">SUM(B137:B139)</f>
        <v>12</v>
      </c>
      <c r="C136" s="17">
        <f t="shared" si="45"/>
        <v>23</v>
      </c>
      <c r="D136" s="17">
        <f t="shared" si="45"/>
        <v>35</v>
      </c>
      <c r="E136" s="17">
        <f t="shared" si="45"/>
        <v>16</v>
      </c>
      <c r="F136" s="17">
        <f t="shared" si="45"/>
        <v>26</v>
      </c>
      <c r="G136" s="17">
        <f t="shared" si="45"/>
        <v>42</v>
      </c>
      <c r="H136" s="17">
        <f t="shared" si="45"/>
        <v>77</v>
      </c>
    </row>
    <row r="137" spans="1:8" ht="15" customHeight="1">
      <c r="A137" s="19" t="s">
        <v>25</v>
      </c>
      <c r="B137" s="13">
        <v>2</v>
      </c>
      <c r="C137" s="14">
        <v>11</v>
      </c>
      <c r="D137" s="13">
        <f>SUM(B137:C137)</f>
        <v>13</v>
      </c>
      <c r="E137" s="14">
        <v>3</v>
      </c>
      <c r="F137" s="14">
        <v>9</v>
      </c>
      <c r="G137" s="13">
        <f>SUM(E137:F137)</f>
        <v>12</v>
      </c>
      <c r="H137" s="13">
        <f>SUM(G137,D137)</f>
        <v>25</v>
      </c>
    </row>
    <row r="138" spans="1:8" ht="15" customHeight="1">
      <c r="A138" s="19" t="s">
        <v>24</v>
      </c>
      <c r="B138" s="13">
        <v>4</v>
      </c>
      <c r="C138" s="14">
        <v>6</v>
      </c>
      <c r="D138" s="13">
        <f>SUM(B138:C138)</f>
        <v>10</v>
      </c>
      <c r="E138" s="14">
        <v>3</v>
      </c>
      <c r="F138" s="14">
        <v>4</v>
      </c>
      <c r="G138" s="13">
        <f>SUM(E138:F138)</f>
        <v>7</v>
      </c>
      <c r="H138" s="13">
        <f>SUM(G138,D138)</f>
        <v>17</v>
      </c>
    </row>
    <row r="139" spans="1:8" ht="15" customHeight="1">
      <c r="A139" s="19" t="s">
        <v>23</v>
      </c>
      <c r="B139" s="13">
        <v>6</v>
      </c>
      <c r="C139" s="13">
        <v>6</v>
      </c>
      <c r="D139" s="13">
        <f>SUM(B139:C139)</f>
        <v>12</v>
      </c>
      <c r="E139" s="14">
        <v>10</v>
      </c>
      <c r="F139" s="14">
        <v>13</v>
      </c>
      <c r="G139" s="13">
        <f>SUM(E139:F139)</f>
        <v>23</v>
      </c>
      <c r="H139" s="13">
        <f>SUM(G139,D139)</f>
        <v>35</v>
      </c>
    </row>
    <row r="140" spans="1:8" ht="15" customHeight="1">
      <c r="A140" s="18" t="s">
        <v>22</v>
      </c>
      <c r="B140" s="22">
        <f t="shared" ref="B140:H140" si="46">SUM(B141:B142)</f>
        <v>23</v>
      </c>
      <c r="C140" s="22">
        <f t="shared" si="46"/>
        <v>14</v>
      </c>
      <c r="D140" s="22">
        <f t="shared" si="46"/>
        <v>37</v>
      </c>
      <c r="E140" s="22">
        <f t="shared" si="46"/>
        <v>28</v>
      </c>
      <c r="F140" s="22">
        <f t="shared" si="46"/>
        <v>13</v>
      </c>
      <c r="G140" s="22">
        <f t="shared" si="46"/>
        <v>41</v>
      </c>
      <c r="H140" s="22">
        <f t="shared" si="46"/>
        <v>78</v>
      </c>
    </row>
    <row r="141" spans="1:8" ht="15" customHeight="1">
      <c r="A141" s="21" t="s">
        <v>21</v>
      </c>
      <c r="B141" s="13">
        <v>19</v>
      </c>
      <c r="C141" s="14">
        <v>8</v>
      </c>
      <c r="D141" s="13">
        <f>SUM(B141:C141)</f>
        <v>27</v>
      </c>
      <c r="E141" s="14">
        <v>9</v>
      </c>
      <c r="F141" s="14">
        <v>4</v>
      </c>
      <c r="G141" s="13">
        <f>SUM(E141:F141)</f>
        <v>13</v>
      </c>
      <c r="H141" s="13">
        <f>SUM(G141,D141)</f>
        <v>40</v>
      </c>
    </row>
    <row r="142" spans="1:8" ht="15" customHeight="1">
      <c r="A142" s="21" t="s">
        <v>20</v>
      </c>
      <c r="B142" s="13">
        <v>4</v>
      </c>
      <c r="C142" s="14">
        <v>6</v>
      </c>
      <c r="D142" s="13">
        <f>SUM(B142:C142)</f>
        <v>10</v>
      </c>
      <c r="E142" s="14">
        <v>19</v>
      </c>
      <c r="F142" s="14">
        <v>9</v>
      </c>
      <c r="G142" s="13">
        <f>SUM(E142:F142)</f>
        <v>28</v>
      </c>
      <c r="H142" s="13">
        <f>SUM(G142,D142)</f>
        <v>38</v>
      </c>
    </row>
    <row r="143" spans="1:8" ht="15" customHeight="1">
      <c r="A143" s="20" t="s">
        <v>19</v>
      </c>
      <c r="B143" s="17">
        <f t="shared" ref="B143:H143" si="47">SUM(B144:B145)</f>
        <v>28</v>
      </c>
      <c r="C143" s="17">
        <f t="shared" si="47"/>
        <v>42</v>
      </c>
      <c r="D143" s="17">
        <f t="shared" si="47"/>
        <v>70</v>
      </c>
      <c r="E143" s="17">
        <f t="shared" si="47"/>
        <v>80</v>
      </c>
      <c r="F143" s="17">
        <f t="shared" si="47"/>
        <v>155</v>
      </c>
      <c r="G143" s="17">
        <f t="shared" si="47"/>
        <v>235</v>
      </c>
      <c r="H143" s="17">
        <f t="shared" si="47"/>
        <v>305</v>
      </c>
    </row>
    <row r="144" spans="1:8" ht="15" customHeight="1">
      <c r="A144" s="19" t="s">
        <v>18</v>
      </c>
      <c r="B144" s="13">
        <v>16</v>
      </c>
      <c r="C144" s="14">
        <v>26</v>
      </c>
      <c r="D144" s="13">
        <f>SUM(B144:C144)</f>
        <v>42</v>
      </c>
      <c r="E144" s="14">
        <v>44</v>
      </c>
      <c r="F144" s="14">
        <v>79</v>
      </c>
      <c r="G144" s="13">
        <f>SUM(E144:F144)</f>
        <v>123</v>
      </c>
      <c r="H144" s="13">
        <f>SUM(G144,D144)</f>
        <v>165</v>
      </c>
    </row>
    <row r="145" spans="1:8" ht="15" customHeight="1">
      <c r="A145" s="19" t="s">
        <v>17</v>
      </c>
      <c r="B145" s="13">
        <v>12</v>
      </c>
      <c r="C145" s="14">
        <v>16</v>
      </c>
      <c r="D145" s="13">
        <f>SUM(B145:C145)</f>
        <v>28</v>
      </c>
      <c r="E145" s="14">
        <v>36</v>
      </c>
      <c r="F145" s="14">
        <v>76</v>
      </c>
      <c r="G145" s="13">
        <f>SUM(E145:F145)</f>
        <v>112</v>
      </c>
      <c r="H145" s="13">
        <f>SUM(G145,D145)</f>
        <v>140</v>
      </c>
    </row>
    <row r="146" spans="1:8" ht="15" customHeight="1">
      <c r="A146" s="18" t="s">
        <v>16</v>
      </c>
      <c r="B146" s="17">
        <f t="shared" ref="B146:H146" si="48">SUM(B147:B148)</f>
        <v>37</v>
      </c>
      <c r="C146" s="17">
        <f t="shared" si="48"/>
        <v>38</v>
      </c>
      <c r="D146" s="17">
        <f t="shared" si="48"/>
        <v>75</v>
      </c>
      <c r="E146" s="17">
        <f t="shared" si="48"/>
        <v>73</v>
      </c>
      <c r="F146" s="17">
        <f t="shared" si="48"/>
        <v>61</v>
      </c>
      <c r="G146" s="17">
        <f t="shared" si="48"/>
        <v>134</v>
      </c>
      <c r="H146" s="17">
        <f t="shared" si="48"/>
        <v>209</v>
      </c>
    </row>
    <row r="147" spans="1:8" ht="15" customHeight="1">
      <c r="A147" s="19" t="s">
        <v>15</v>
      </c>
      <c r="B147" s="13">
        <v>31</v>
      </c>
      <c r="C147" s="14">
        <v>29</v>
      </c>
      <c r="D147" s="13">
        <f>SUM(B147:C147)</f>
        <v>60</v>
      </c>
      <c r="E147" s="14">
        <v>58</v>
      </c>
      <c r="F147" s="14">
        <v>48</v>
      </c>
      <c r="G147" s="13">
        <f>SUM(E147:F147)</f>
        <v>106</v>
      </c>
      <c r="H147" s="13">
        <f>SUM(G147,D147)</f>
        <v>166</v>
      </c>
    </row>
    <row r="148" spans="1:8" ht="15" customHeight="1">
      <c r="A148" s="16" t="s">
        <v>14</v>
      </c>
      <c r="B148" s="13">
        <v>6</v>
      </c>
      <c r="C148" s="14">
        <v>9</v>
      </c>
      <c r="D148" s="13">
        <f>SUM(B148:C148)</f>
        <v>15</v>
      </c>
      <c r="E148" s="14">
        <v>15</v>
      </c>
      <c r="F148" s="14">
        <v>13</v>
      </c>
      <c r="G148" s="13">
        <f>SUM(E148:F148)</f>
        <v>28</v>
      </c>
      <c r="H148" s="13">
        <f>SUM(G148,D148)</f>
        <v>43</v>
      </c>
    </row>
    <row r="149" spans="1:8" ht="15" customHeight="1">
      <c r="A149" s="18" t="s">
        <v>13</v>
      </c>
      <c r="B149" s="17">
        <f t="shared" ref="B149:H149" si="49">SUM(B150:B154)</f>
        <v>73</v>
      </c>
      <c r="C149" s="17">
        <f t="shared" si="49"/>
        <v>97</v>
      </c>
      <c r="D149" s="17">
        <f t="shared" si="49"/>
        <v>170</v>
      </c>
      <c r="E149" s="17">
        <f t="shared" si="49"/>
        <v>103</v>
      </c>
      <c r="F149" s="17">
        <f t="shared" si="49"/>
        <v>113</v>
      </c>
      <c r="G149" s="17">
        <f t="shared" si="49"/>
        <v>216</v>
      </c>
      <c r="H149" s="17">
        <f t="shared" si="49"/>
        <v>386</v>
      </c>
    </row>
    <row r="150" spans="1:8" ht="15" customHeight="1">
      <c r="A150" s="16" t="s">
        <v>12</v>
      </c>
      <c r="B150" s="13">
        <v>30</v>
      </c>
      <c r="C150" s="14">
        <v>43</v>
      </c>
      <c r="D150" s="13">
        <f>SUM(B150:C150)</f>
        <v>73</v>
      </c>
      <c r="E150" s="14">
        <v>33</v>
      </c>
      <c r="F150" s="14">
        <v>35</v>
      </c>
      <c r="G150" s="13">
        <f>SUM(E150:F150)</f>
        <v>68</v>
      </c>
      <c r="H150" s="13">
        <f>SUM(G150,D150)</f>
        <v>141</v>
      </c>
    </row>
    <row r="151" spans="1:8" ht="15" customHeight="1">
      <c r="A151" s="16" t="s">
        <v>11</v>
      </c>
      <c r="B151" s="13">
        <v>3</v>
      </c>
      <c r="C151" s="14">
        <v>7</v>
      </c>
      <c r="D151" s="13">
        <f>SUM(B151:C151)</f>
        <v>10</v>
      </c>
      <c r="E151" s="14">
        <v>5</v>
      </c>
      <c r="F151" s="14">
        <v>7</v>
      </c>
      <c r="G151" s="13">
        <f>SUM(E151:F151)</f>
        <v>12</v>
      </c>
      <c r="H151" s="13">
        <f>SUM(G151,D151)</f>
        <v>22</v>
      </c>
    </row>
    <row r="152" spans="1:8" ht="15" customHeight="1">
      <c r="A152" s="16" t="s">
        <v>10</v>
      </c>
      <c r="B152" s="13">
        <v>25</v>
      </c>
      <c r="C152" s="14">
        <v>29</v>
      </c>
      <c r="D152" s="13">
        <f>SUM(B152:C152)</f>
        <v>54</v>
      </c>
      <c r="E152" s="14">
        <v>13</v>
      </c>
      <c r="F152" s="14">
        <v>25</v>
      </c>
      <c r="G152" s="13">
        <f>SUM(E152:F152)</f>
        <v>38</v>
      </c>
      <c r="H152" s="13">
        <f>SUM(G152,D152)</f>
        <v>92</v>
      </c>
    </row>
    <row r="153" spans="1:8" ht="15" customHeight="1">
      <c r="A153" s="15" t="s">
        <v>9</v>
      </c>
      <c r="B153" s="13">
        <v>3</v>
      </c>
      <c r="C153" s="14">
        <v>8</v>
      </c>
      <c r="D153" s="13">
        <f>SUM(B153:C153)</f>
        <v>11</v>
      </c>
      <c r="E153" s="14">
        <v>7</v>
      </c>
      <c r="F153" s="14">
        <v>9</v>
      </c>
      <c r="G153" s="13">
        <f>SUM(E153:F153)</f>
        <v>16</v>
      </c>
      <c r="H153" s="13">
        <f>SUM(G153,D153)</f>
        <v>27</v>
      </c>
    </row>
    <row r="154" spans="1:8" ht="15" customHeight="1">
      <c r="A154" s="15" t="s">
        <v>8</v>
      </c>
      <c r="B154" s="13">
        <v>12</v>
      </c>
      <c r="C154" s="14">
        <v>10</v>
      </c>
      <c r="D154" s="13">
        <f>SUM(B154:C154)</f>
        <v>22</v>
      </c>
      <c r="E154" s="14">
        <v>45</v>
      </c>
      <c r="F154" s="14">
        <v>37</v>
      </c>
      <c r="G154" s="13">
        <f>SUM(E154:F154)</f>
        <v>82</v>
      </c>
      <c r="H154" s="13">
        <f>SUM(G154,D154)</f>
        <v>104</v>
      </c>
    </row>
    <row r="155" spans="1:8" ht="15" hidden="1" customHeight="1">
      <c r="A155" s="12" t="s">
        <v>7</v>
      </c>
      <c r="B155" s="11">
        <f t="shared" ref="B155:H155" si="50">SUM(B110,B111,B113,B116,B119,B122,B125,B128,B131,B134,B137:B138,B141,B144,B147,B150:B153)</f>
        <v>300</v>
      </c>
      <c r="C155" s="11">
        <f t="shared" si="50"/>
        <v>333</v>
      </c>
      <c r="D155" s="11">
        <f t="shared" si="50"/>
        <v>633</v>
      </c>
      <c r="E155" s="11">
        <f t="shared" si="50"/>
        <v>405</v>
      </c>
      <c r="F155" s="11">
        <f t="shared" si="50"/>
        <v>468</v>
      </c>
      <c r="G155" s="11">
        <f t="shared" si="50"/>
        <v>873</v>
      </c>
      <c r="H155" s="11">
        <f t="shared" si="50"/>
        <v>1506</v>
      </c>
    </row>
    <row r="156" spans="1:8" ht="15" hidden="1" customHeight="1">
      <c r="A156" s="12" t="s">
        <v>6</v>
      </c>
      <c r="B156" s="11">
        <f t="shared" ref="B156:H156" si="51">SUM(B114,B117,B120,B123,B126,B129,B132,B135,B139,B142,B145,B148,B154)</f>
        <v>139</v>
      </c>
      <c r="C156" s="11">
        <f t="shared" si="51"/>
        <v>122</v>
      </c>
      <c r="D156" s="11">
        <f t="shared" si="51"/>
        <v>261</v>
      </c>
      <c r="E156" s="11">
        <f t="shared" si="51"/>
        <v>397</v>
      </c>
      <c r="F156" s="11">
        <f t="shared" si="51"/>
        <v>407</v>
      </c>
      <c r="G156" s="11">
        <f t="shared" si="51"/>
        <v>804</v>
      </c>
      <c r="H156" s="11">
        <f t="shared" si="51"/>
        <v>1065</v>
      </c>
    </row>
    <row r="157" spans="1:8" ht="15" hidden="1" customHeight="1">
      <c r="A157" s="12" t="s">
        <v>5</v>
      </c>
      <c r="B157" s="11">
        <f t="shared" ref="B157:H157" si="52">SUM(B155:B156)</f>
        <v>439</v>
      </c>
      <c r="C157" s="10">
        <f t="shared" si="52"/>
        <v>455</v>
      </c>
      <c r="D157" s="10">
        <f t="shared" si="52"/>
        <v>894</v>
      </c>
      <c r="E157" s="10">
        <f t="shared" si="52"/>
        <v>802</v>
      </c>
      <c r="F157" s="10">
        <f t="shared" si="52"/>
        <v>875</v>
      </c>
      <c r="G157" s="10">
        <f t="shared" si="52"/>
        <v>1677</v>
      </c>
      <c r="H157" s="10">
        <f t="shared" si="52"/>
        <v>2571</v>
      </c>
    </row>
    <row r="158" spans="1:8" s="7" customFormat="1" ht="15" customHeight="1">
      <c r="A158" s="9" t="s">
        <v>4</v>
      </c>
      <c r="B158" s="8">
        <f t="shared" ref="B158:H159" si="53">SUM(B32,B67,B106,B155)</f>
        <v>2691</v>
      </c>
      <c r="C158" s="8">
        <f t="shared" si="53"/>
        <v>2387</v>
      </c>
      <c r="D158" s="8">
        <f t="shared" si="53"/>
        <v>5078</v>
      </c>
      <c r="E158" s="8">
        <f t="shared" si="53"/>
        <v>2829</v>
      </c>
      <c r="F158" s="8">
        <f t="shared" si="53"/>
        <v>2611</v>
      </c>
      <c r="G158" s="8">
        <f t="shared" si="53"/>
        <v>5440</v>
      </c>
      <c r="H158" s="8">
        <f t="shared" si="53"/>
        <v>10518</v>
      </c>
    </row>
    <row r="159" spans="1:8" s="7" customFormat="1" ht="15" customHeight="1">
      <c r="A159" s="9" t="s">
        <v>3</v>
      </c>
      <c r="B159" s="8">
        <f t="shared" si="53"/>
        <v>736</v>
      </c>
      <c r="C159" s="8">
        <f t="shared" si="53"/>
        <v>590</v>
      </c>
      <c r="D159" s="8">
        <f t="shared" si="53"/>
        <v>1326</v>
      </c>
      <c r="E159" s="8">
        <f t="shared" si="53"/>
        <v>2207</v>
      </c>
      <c r="F159" s="8">
        <f t="shared" si="53"/>
        <v>1928</v>
      </c>
      <c r="G159" s="8">
        <f t="shared" si="53"/>
        <v>4135</v>
      </c>
      <c r="H159" s="8">
        <f t="shared" si="53"/>
        <v>5461</v>
      </c>
    </row>
    <row r="160" spans="1:8" ht="9" customHeight="1">
      <c r="B160" s="6"/>
      <c r="C160" s="6"/>
      <c r="D160" s="6"/>
      <c r="E160" s="6"/>
      <c r="F160" s="6"/>
      <c r="G160" s="6"/>
      <c r="H160" s="6"/>
    </row>
    <row r="161" spans="1:8" ht="15" customHeight="1">
      <c r="A161" s="5" t="s">
        <v>2</v>
      </c>
      <c r="B161" s="4">
        <f t="shared" ref="B161:H161" si="54">SUM(B158:B159)</f>
        <v>3427</v>
      </c>
      <c r="C161" s="4">
        <f t="shared" si="54"/>
        <v>2977</v>
      </c>
      <c r="D161" s="4">
        <f t="shared" si="54"/>
        <v>6404</v>
      </c>
      <c r="E161" s="4">
        <f t="shared" si="54"/>
        <v>5036</v>
      </c>
      <c r="F161" s="4">
        <f t="shared" si="54"/>
        <v>4539</v>
      </c>
      <c r="G161" s="4">
        <f t="shared" si="54"/>
        <v>9575</v>
      </c>
      <c r="H161" s="4">
        <f t="shared" si="54"/>
        <v>15979</v>
      </c>
    </row>
    <row r="163" spans="1:8">
      <c r="A163" s="3" t="s">
        <v>1</v>
      </c>
    </row>
    <row r="165" spans="1:8">
      <c r="A165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/>
  <headerFooter alignWithMargins="0"/>
  <rowBreaks count="2" manualBreakCount="2">
    <brk id="55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2017-06-07T03:31:48Z</dcterms:created>
  <dcterms:modified xsi:type="dcterms:W3CDTF">2017-06-08T00:12:54Z</dcterms:modified>
</cp:coreProperties>
</file>